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camacho\Desktop\Nomina Junio\"/>
    </mc:Choice>
  </mc:AlternateContent>
  <bookViews>
    <workbookView xWindow="0" yWindow="0" windowWidth="24000" windowHeight="9735"/>
  </bookViews>
  <sheets>
    <sheet name="PERSONAL FIJO" sheetId="1" r:id="rId1"/>
  </sheets>
  <calcPr calcId="152511"/>
</workbook>
</file>

<file path=xl/calcChain.xml><?xml version="1.0" encoding="utf-8"?>
<calcChain xmlns="http://schemas.openxmlformats.org/spreadsheetml/2006/main">
  <c r="E119" i="1" l="1"/>
  <c r="J18" i="1"/>
  <c r="K18" i="1" s="1"/>
  <c r="K64" i="1" l="1"/>
  <c r="J86" i="1"/>
  <c r="K86" i="1" s="1"/>
  <c r="J22" i="1"/>
  <c r="K22" i="1" s="1"/>
  <c r="J62" i="1"/>
  <c r="K62" i="1" s="1"/>
  <c r="J103" i="1"/>
  <c r="K103" i="1" s="1"/>
  <c r="J74" i="1"/>
  <c r="K74" i="1" s="1"/>
  <c r="J75" i="1"/>
  <c r="K75" i="1" s="1"/>
  <c r="K63" i="1"/>
  <c r="K76" i="1"/>
  <c r="K87" i="1"/>
  <c r="K57" i="1"/>
  <c r="K77" i="1"/>
  <c r="K33" i="1"/>
  <c r="J34" i="1"/>
  <c r="K34" i="1" s="1"/>
  <c r="J38" i="1"/>
  <c r="K38" i="1" s="1"/>
  <c r="J39" i="1"/>
  <c r="K39" i="1" s="1"/>
  <c r="K40" i="1"/>
  <c r="J52" i="1"/>
  <c r="K52" i="1" s="1"/>
  <c r="K54" i="1"/>
  <c r="K55" i="1"/>
  <c r="K56" i="1"/>
  <c r="J68" i="1"/>
  <c r="K68" i="1" s="1"/>
  <c r="J69" i="1"/>
  <c r="K69" i="1" s="1"/>
  <c r="J70" i="1"/>
  <c r="K70" i="1" s="1"/>
  <c r="J71" i="1"/>
  <c r="K71" i="1" s="1"/>
  <c r="J72" i="1"/>
  <c r="K72" i="1" s="1"/>
  <c r="K90" i="1"/>
  <c r="K88" i="1"/>
  <c r="K89" i="1"/>
  <c r="J58" i="1"/>
  <c r="K58" i="1" s="1"/>
  <c r="J59" i="1"/>
  <c r="K59" i="1" s="1"/>
  <c r="J97" i="1" l="1"/>
  <c r="K97" i="1" s="1"/>
  <c r="J112" i="1" l="1"/>
  <c r="K112" i="1" s="1"/>
  <c r="J27" i="1"/>
  <c r="K27" i="1" s="1"/>
  <c r="J32" i="1"/>
  <c r="K32" i="1" s="1"/>
  <c r="J44" i="1"/>
  <c r="K44" i="1" s="1"/>
  <c r="J45" i="1"/>
  <c r="K45" i="1" s="1"/>
  <c r="J46" i="1"/>
  <c r="K46" i="1" s="1"/>
  <c r="J48" i="1"/>
  <c r="K48" i="1" s="1"/>
  <c r="J49" i="1"/>
  <c r="K49" i="1" s="1"/>
  <c r="J50" i="1"/>
  <c r="K50" i="1" s="1"/>
  <c r="J53" i="1"/>
  <c r="K53" i="1" s="1"/>
  <c r="J60" i="1"/>
  <c r="K60" i="1" s="1"/>
  <c r="K61" i="1"/>
  <c r="J65" i="1"/>
  <c r="K65" i="1" s="1"/>
  <c r="J66" i="1"/>
  <c r="K66" i="1" s="1"/>
  <c r="J67" i="1"/>
  <c r="K67" i="1" s="1"/>
  <c r="K79" i="1"/>
  <c r="J81" i="1"/>
  <c r="K81" i="1" s="1"/>
  <c r="J84" i="1"/>
  <c r="K84" i="1" s="1"/>
  <c r="J91" i="1"/>
  <c r="K91" i="1" s="1"/>
  <c r="J92" i="1"/>
  <c r="K92" i="1" s="1"/>
  <c r="J98" i="1"/>
  <c r="K98" i="1" s="1"/>
  <c r="J99" i="1"/>
  <c r="K99" i="1" s="1"/>
  <c r="J101" i="1"/>
  <c r="K101" i="1" s="1"/>
  <c r="J104" i="1"/>
  <c r="K104" i="1" s="1"/>
  <c r="J107" i="1"/>
  <c r="K107" i="1" s="1"/>
  <c r="J108" i="1"/>
  <c r="K108" i="1" s="1"/>
  <c r="J109" i="1"/>
  <c r="K109" i="1" s="1"/>
  <c r="J110" i="1"/>
  <c r="K110" i="1" s="1"/>
  <c r="J111" i="1"/>
  <c r="K111" i="1" s="1"/>
</calcChain>
</file>

<file path=xl/sharedStrings.xml><?xml version="1.0" encoding="utf-8"?>
<sst xmlns="http://schemas.openxmlformats.org/spreadsheetml/2006/main" count="330" uniqueCount="277">
  <si>
    <t xml:space="preserve">Reng. No. </t>
  </si>
  <si>
    <t>S.Bruto (RD$)</t>
  </si>
  <si>
    <t>IS/R              (Ley 11-92)     (1*)</t>
  </si>
  <si>
    <t>Seguridad Social (LEY 87-01)</t>
  </si>
  <si>
    <t>S.Neto (RD$)</t>
  </si>
  <si>
    <t>Seguro de Pensión (9.97%)</t>
  </si>
  <si>
    <t>Seguro de Salud (10.53%)    (3*)</t>
  </si>
  <si>
    <t>Observaciones:</t>
  </si>
  <si>
    <t>DIRECCIÓN GENERAL DE CONTRATACIONES PÚBLICAS</t>
  </si>
  <si>
    <t>EMPLEADOS FIJOS:</t>
  </si>
  <si>
    <t>TOTAL GENERAL FIJOS</t>
  </si>
  <si>
    <t>00000180</t>
  </si>
  <si>
    <t>YOKASTA ALTAGRACIA GUZMAN SANTOS</t>
  </si>
  <si>
    <t>SUB-DIRECTOR OBRAS Y CONT.</t>
  </si>
  <si>
    <t>ELIZABETH RODRIGUEZ PAVON</t>
  </si>
  <si>
    <t>00105207</t>
  </si>
  <si>
    <t>SYLVANA MARTE DE LA CRUZ</t>
  </si>
  <si>
    <t>00105326</t>
  </si>
  <si>
    <t>RESPONSABLE OAI</t>
  </si>
  <si>
    <t>00165195</t>
  </si>
  <si>
    <t>YLA DEL ROSARIO NUÑEZ</t>
  </si>
  <si>
    <t>SECRETARIA</t>
  </si>
  <si>
    <t>00000155</t>
  </si>
  <si>
    <t>EUDYS ANTONIO URIBE GUERRERO</t>
  </si>
  <si>
    <t>ANALISTA DE SISTEMA INFORMATICO</t>
  </si>
  <si>
    <t>00000028</t>
  </si>
  <si>
    <t>OMAR ERNESTO BAUTISTA ALCANTARA</t>
  </si>
  <si>
    <t>AUX. SERVICIOS GENERALES</t>
  </si>
  <si>
    <t>00000043</t>
  </si>
  <si>
    <t>ALBERTO NUÑEZ BATISTA</t>
  </si>
  <si>
    <t>MENSAJERO EXTERNO</t>
  </si>
  <si>
    <t>00000058</t>
  </si>
  <si>
    <t>TULIO MANUEL DE JESUS CRUZ</t>
  </si>
  <si>
    <t>AUXILIAR ADMINISTRATIVO II</t>
  </si>
  <si>
    <t>00000111</t>
  </si>
  <si>
    <t>ZUNILDA PEREZ NUÑEZ</t>
  </si>
  <si>
    <t>ANALISTA DE PRESUPUESTO</t>
  </si>
  <si>
    <t>00000126</t>
  </si>
  <si>
    <t xml:space="preserve">LOURDES VARGAS </t>
  </si>
  <si>
    <t xml:space="preserve">AUXILIAR ADMINISTRATIVO </t>
  </si>
  <si>
    <t xml:space="preserve">Otros </t>
  </si>
  <si>
    <t>Descuentos</t>
  </si>
  <si>
    <t>00000147</t>
  </si>
  <si>
    <t>CONTADOR(A)</t>
  </si>
  <si>
    <t>00000159</t>
  </si>
  <si>
    <t>BELKYS YSABEL DE OLEO</t>
  </si>
  <si>
    <t>JULIO ANTONIO FELIZ MORETA</t>
  </si>
  <si>
    <t>EMELYN ALTAGRACIA OROZCO</t>
  </si>
  <si>
    <t>00120218</t>
  </si>
  <si>
    <t>ANALISTA</t>
  </si>
  <si>
    <t>00000046</t>
  </si>
  <si>
    <t xml:space="preserve">THANYA DEL ROSARIO GOMEZ SANTOS </t>
  </si>
  <si>
    <t>00000063</t>
  </si>
  <si>
    <t xml:space="preserve">JOHN ALLEN PICHARDO ROQUE </t>
  </si>
  <si>
    <t>00105208</t>
  </si>
  <si>
    <t xml:space="preserve">FRANCIA TERESA JAVIER ALCANTARA </t>
  </si>
  <si>
    <t>00105209</t>
  </si>
  <si>
    <t>WANDNERYS FUERTES BENCOSME</t>
  </si>
  <si>
    <t>00105211</t>
  </si>
  <si>
    <t>RAMON NUÑEZ</t>
  </si>
  <si>
    <t>CHOFER</t>
  </si>
  <si>
    <t xml:space="preserve">CHOFER </t>
  </si>
  <si>
    <t>00105223</t>
  </si>
  <si>
    <t>VICTOR MANUEL SUSANA DE OLEO</t>
  </si>
  <si>
    <t xml:space="preserve">ANALISTA DE PROYECTOS </t>
  </si>
  <si>
    <t xml:space="preserve">ANALISTA LEGAL </t>
  </si>
  <si>
    <t>00105267</t>
  </si>
  <si>
    <t>KATHERINE HERRERA BONIFACIO</t>
  </si>
  <si>
    <t>00105269</t>
  </si>
  <si>
    <t xml:space="preserve">JORGE ABRAHAM RODRIGUEZ REYNOSO </t>
  </si>
  <si>
    <t>00105271</t>
  </si>
  <si>
    <t xml:space="preserve">WILMAN GUARIONEX DIAZ VILORIO </t>
  </si>
  <si>
    <t>00105277</t>
  </si>
  <si>
    <t>JENIFFER COLETTE MCKENZIE</t>
  </si>
  <si>
    <t>00105279</t>
  </si>
  <si>
    <t>00105283</t>
  </si>
  <si>
    <t>YAHAIRA MASSIEL DIAZ GREEN</t>
  </si>
  <si>
    <t>00105297</t>
  </si>
  <si>
    <t xml:space="preserve">ALEXIS MARTIN BAUTISTA LEDESMA </t>
  </si>
  <si>
    <t>00105313</t>
  </si>
  <si>
    <t>LUZ MERCEDES CEPEDES</t>
  </si>
  <si>
    <t>CONSERJE</t>
  </si>
  <si>
    <t xml:space="preserve">CONSERJE </t>
  </si>
  <si>
    <t>00165187</t>
  </si>
  <si>
    <t xml:space="preserve">JULIA ESTHER TAVAREZ TINEO </t>
  </si>
  <si>
    <t xml:space="preserve">RELACIONADOR PUBLICO </t>
  </si>
  <si>
    <t>00000048</t>
  </si>
  <si>
    <t xml:space="preserve">JEAN CARLOS DE JESUS CASTILLO </t>
  </si>
  <si>
    <t>00045192</t>
  </si>
  <si>
    <t>00045200</t>
  </si>
  <si>
    <t xml:space="preserve">JORGE OMAR DIAZ MONTAS </t>
  </si>
  <si>
    <t>00045202</t>
  </si>
  <si>
    <t xml:space="preserve">MARCIO ENMANUEL BAEZ CASTILLO </t>
  </si>
  <si>
    <t>00120205</t>
  </si>
  <si>
    <t xml:space="preserve">MERLY LEONID MEJIA FAMILIA </t>
  </si>
  <si>
    <t>AUXILIAR</t>
  </si>
  <si>
    <t>00120213</t>
  </si>
  <si>
    <t xml:space="preserve">MARIA DEL CARMEN BRITO DE LEON </t>
  </si>
  <si>
    <t>00120215</t>
  </si>
  <si>
    <t>LUIS ENRIQUE MENDIETA RAMIREZ</t>
  </si>
  <si>
    <t>00135198</t>
  </si>
  <si>
    <t>IVELISES DE LA CRUZ GENERES</t>
  </si>
  <si>
    <t>00135199</t>
  </si>
  <si>
    <t xml:space="preserve">JUAN FRANCISCO CORDEO PAYAN </t>
  </si>
  <si>
    <t>00135201</t>
  </si>
  <si>
    <t xml:space="preserve">PAULINO PEREZ VIZCAINO </t>
  </si>
  <si>
    <t>00030188</t>
  </si>
  <si>
    <t>ROCIO DEL ALBA CONTRERAS LESCAILLE</t>
  </si>
  <si>
    <t xml:space="preserve">ANALISTA DE RECURSOS HUMANOS </t>
  </si>
  <si>
    <t>00030189</t>
  </si>
  <si>
    <t xml:space="preserve">WALQUIDIA MAGDALENA CANO MATEO </t>
  </si>
  <si>
    <t>00000002</t>
  </si>
  <si>
    <t>00090199</t>
  </si>
  <si>
    <t xml:space="preserve">SAHIRA ALTAGRACIA MANZANO MEDRANO </t>
  </si>
  <si>
    <t>PARALEGAL</t>
  </si>
  <si>
    <t>00090203</t>
  </si>
  <si>
    <t>00105229</t>
  </si>
  <si>
    <t>CESAR AUGUSTO CORNIELLE</t>
  </si>
  <si>
    <t>00180188</t>
  </si>
  <si>
    <t xml:space="preserve">ARACELIS MARIA RODRIGUEZ BATISTA </t>
  </si>
  <si>
    <t>00180189</t>
  </si>
  <si>
    <t xml:space="preserve">LUZ DEL ALBA MOREL BATISTA </t>
  </si>
  <si>
    <t>00075195</t>
  </si>
  <si>
    <t xml:space="preserve">NIDIA KATERINA UBIERA REYES </t>
  </si>
  <si>
    <t>00105219</t>
  </si>
  <si>
    <t xml:space="preserve">KELMAN OTONIEL SUAREZ RODRIGUEZ </t>
  </si>
  <si>
    <t>00105220</t>
  </si>
  <si>
    <t xml:space="preserve">ARGELIS RAFAEL OLIVERO ROSADO </t>
  </si>
  <si>
    <t>ROSAURA F. DE LOURDES PANTALEON</t>
  </si>
  <si>
    <t>00000179</t>
  </si>
  <si>
    <t>JAVIER VASQUEZ</t>
  </si>
  <si>
    <t>TECNICO EN ARCHIVO Y CORRESPONDENCIA</t>
  </si>
  <si>
    <t>00000185</t>
  </si>
  <si>
    <t>ERICKSON JAVIER GRULLON VELEZ</t>
  </si>
  <si>
    <t xml:space="preserve">AUXILIAR DE ARCHIVO </t>
  </si>
  <si>
    <t>ANGELA YUDERCA MONTERO</t>
  </si>
  <si>
    <t>00000136</t>
  </si>
  <si>
    <t xml:space="preserve">00000151 </t>
  </si>
  <si>
    <t>CARMEN LIDIA BRYAN CARRION</t>
  </si>
  <si>
    <t>MAYORDOMO</t>
  </si>
  <si>
    <t>Total de Descuentos</t>
  </si>
  <si>
    <t>00000161</t>
  </si>
  <si>
    <t>00000177</t>
  </si>
  <si>
    <t>00000158</t>
  </si>
  <si>
    <t>00000056</t>
  </si>
  <si>
    <t>00000170</t>
  </si>
  <si>
    <t>00000166</t>
  </si>
  <si>
    <t>00000174</t>
  </si>
  <si>
    <t>00030191</t>
  </si>
  <si>
    <t>00180187</t>
  </si>
  <si>
    <t>00000146</t>
  </si>
  <si>
    <t>00075200</t>
  </si>
  <si>
    <t>00075201</t>
  </si>
  <si>
    <t>00000123</t>
  </si>
  <si>
    <t>00060188</t>
  </si>
  <si>
    <t>00060189</t>
  </si>
  <si>
    <t>HILDA VARGAS SERRANO</t>
  </si>
  <si>
    <t>ERNESTINA CALDERON DOMINGUEZ</t>
  </si>
  <si>
    <t>ROSA EURIS RAMIREZ FELIZ DE CUELLO</t>
  </si>
  <si>
    <t>ALEIDA GEOMAR BATISTA VENTURA</t>
  </si>
  <si>
    <t>ENCARGADA DEPTO DE ASISTENCIA TECNICA</t>
  </si>
  <si>
    <t>EMMILENNYS JIMENEZ JIMENEZ</t>
  </si>
  <si>
    <t>EDUARDA FORTUNATO</t>
  </si>
  <si>
    <t>ANGEL PIMENTEL</t>
  </si>
  <si>
    <t>RUTH ESTHER ESCAÑO GRULLON</t>
  </si>
  <si>
    <t>MARIETI LOPEZ HERNANDEZ</t>
  </si>
  <si>
    <t>JOANNA CARAM IBARRA</t>
  </si>
  <si>
    <t>ENC. INFORMACION Y ESTADISTICA</t>
  </si>
  <si>
    <t xml:space="preserve">YARAIDA VOLQUEZ </t>
  </si>
  <si>
    <t>MERCEDES EUSEBIO</t>
  </si>
  <si>
    <t>RAYSA YASMINA GUZMAN</t>
  </si>
  <si>
    <t>ALEJANDRINA SORIANO</t>
  </si>
  <si>
    <t>ANALISTA NOMINA</t>
  </si>
  <si>
    <t>ALLIET ORTEGA</t>
  </si>
  <si>
    <t>ENC. DEPTO. PLANIFICACION Y DESARROLLO</t>
  </si>
  <si>
    <t>GLENYS DEL PILAR SANTANA</t>
  </si>
  <si>
    <t>MICHELLE A. PANIAGUA TEJERA</t>
  </si>
  <si>
    <t>SECRETARIA EJECUTIVA</t>
  </si>
  <si>
    <t>MARIELA MARIA GARCIA ALMONTE</t>
  </si>
  <si>
    <t>FRANDI ANTIGUA DEL CARMEN</t>
  </si>
  <si>
    <t>RAFAEL MEDINA RAMON</t>
  </si>
  <si>
    <t>ANGUSTIA DE OLEO DE OLEO</t>
  </si>
  <si>
    <t>DORCAS MARIA DE JESUS LOPEZ</t>
  </si>
  <si>
    <t>MARIA YOLANDA RAMIREZ JIMENEZ</t>
  </si>
  <si>
    <t>LUCIA VALDEZ PEREZ</t>
  </si>
  <si>
    <t>RAFAEL LEONEL RAMIREZ TAVERAS</t>
  </si>
  <si>
    <t>MAXIMILIANO ARAUJO CAMINERO</t>
  </si>
  <si>
    <t>SOPORTE TECNICO INFORMATICO</t>
  </si>
  <si>
    <t>00105204</t>
  </si>
  <si>
    <t>00105295</t>
  </si>
  <si>
    <t>00135194</t>
  </si>
  <si>
    <t>00135197</t>
  </si>
  <si>
    <t>00075187</t>
  </si>
  <si>
    <t>00075191</t>
  </si>
  <si>
    <t>00075193</t>
  </si>
  <si>
    <t>00000033</t>
  </si>
  <si>
    <t>JUAN CARLOS DE LA CRUZ RAMOS</t>
  </si>
  <si>
    <t>00105349</t>
  </si>
  <si>
    <t>JULIO ANTONIO ALCANTARA GALVAN</t>
  </si>
  <si>
    <t>CONTADOR</t>
  </si>
  <si>
    <t>00120227</t>
  </si>
  <si>
    <t>RAMON FRANCISCO SANTANA</t>
  </si>
  <si>
    <t>TECNICO EN COMPRAS</t>
  </si>
  <si>
    <t>00120228</t>
  </si>
  <si>
    <t>MOISES ELIAS TAVARES BICHARA</t>
  </si>
  <si>
    <t>00120229</t>
  </si>
  <si>
    <t>FRANCISCO ANT. DE LEON MARINE</t>
  </si>
  <si>
    <t>CLAUDIA ISABEL HIDALGO</t>
  </si>
  <si>
    <t>PAOLA LUCIA CUEVAS</t>
  </si>
  <si>
    <t>00105361</t>
  </si>
  <si>
    <t>00090207</t>
  </si>
  <si>
    <t>00090208</t>
  </si>
  <si>
    <t>JOSE ANIBAL DE LOS REYES UREÑA</t>
  </si>
  <si>
    <t>00105369</t>
  </si>
  <si>
    <t>SURELYS ENCARNACION PINEDA</t>
  </si>
  <si>
    <t>00075202</t>
  </si>
  <si>
    <t>ELENNY NAIROBY LARA RIVERA</t>
  </si>
  <si>
    <t>JUANA HIDALGO TATIS</t>
  </si>
  <si>
    <t>00105383</t>
  </si>
  <si>
    <t>00105387</t>
  </si>
  <si>
    <t>DOMINGO MAIRENY SOLIS GOMEZ</t>
  </si>
  <si>
    <t>RECEPCIONISTA</t>
  </si>
  <si>
    <t>00135204</t>
  </si>
  <si>
    <t>JOSHUA GABRIEL TAVAREZ PERALTA</t>
  </si>
  <si>
    <t>00105405</t>
  </si>
  <si>
    <t>ABNER BAEZ REYES</t>
  </si>
  <si>
    <t>00105448</t>
  </si>
  <si>
    <t>STHEPANIE PEÑA QUEZADA</t>
  </si>
  <si>
    <t>00165199</t>
  </si>
  <si>
    <t>FRANKLIN AGUSTIN DE LA CRUZ</t>
  </si>
  <si>
    <t>00045268</t>
  </si>
  <si>
    <t>LUIS MIGUEL CANCIO CORDERO</t>
  </si>
  <si>
    <t>ANALISTA DESARROLLO ORGANIZACIONAL</t>
  </si>
  <si>
    <t>00150190</t>
  </si>
  <si>
    <t>SECUNDINO CAPELLAN DE LA CRUZ</t>
  </si>
  <si>
    <t>00105470</t>
  </si>
  <si>
    <t>00075206</t>
  </si>
  <si>
    <t>RAMON DAVID RODRIGUEZ</t>
  </si>
  <si>
    <t>HECTOR BIENVENIDO DE LA CRUZ</t>
  </si>
  <si>
    <t>00165201</t>
  </si>
  <si>
    <t xml:space="preserve"> </t>
  </si>
  <si>
    <t>HEIDY FERNANDA VILAMIL FERMIN</t>
  </si>
  <si>
    <t>00105483</t>
  </si>
  <si>
    <t>ENC. OFICINA REGIONAL</t>
  </si>
  <si>
    <t>DENNIS ABEL DUVAL MUÑOZ</t>
  </si>
  <si>
    <t>00090216</t>
  </si>
  <si>
    <t>00120211</t>
  </si>
  <si>
    <t>TECNICO DE ARCHIVO</t>
  </si>
  <si>
    <t>MONITOR</t>
  </si>
  <si>
    <t>AYUDANTE DE MANTENIMIENTO</t>
  </si>
  <si>
    <t>AUXILIAR ADMINISTRATIVO I</t>
  </si>
  <si>
    <t>AUXILIAR DE RELACIONES PUBLICAS</t>
  </si>
  <si>
    <t>MICHEL CAROLINA AMADOR</t>
  </si>
  <si>
    <t>00030192</t>
  </si>
  <si>
    <t>JUAN ANDRES SCOLFULLER</t>
  </si>
  <si>
    <t>ORLANDO LAJARA AQUINO</t>
  </si>
  <si>
    <t>00045355</t>
  </si>
  <si>
    <t>WEB MASTER</t>
  </si>
  <si>
    <t>COORDINADOR REGION NORTE</t>
  </si>
  <si>
    <t>ANALISTA GESTION DE CALIDAD</t>
  </si>
  <si>
    <t>ANALISTA ASISTENCIA TECNICA</t>
  </si>
  <si>
    <t>ANALISTA DE SISTEMAS</t>
  </si>
  <si>
    <t>AUXLIAR TRANSPORTACION</t>
  </si>
  <si>
    <t>ANALISTA LEGAL</t>
  </si>
  <si>
    <t>ANALISTA POLITICAS Y NORMAS</t>
  </si>
  <si>
    <t>ANALISTA  REGISTRO DE PROVEEDORES</t>
  </si>
  <si>
    <t>ANALISTA DE CAPACITACION</t>
  </si>
  <si>
    <t>“AÑO DEL DESARROLLO AGROFORESTAL”</t>
  </si>
  <si>
    <t>KATHERINE JHOANNA GUTIERREZ F</t>
  </si>
  <si>
    <t xml:space="preserve">   (1*) Deducción directa en declaración ISR empleados del SUIRPLUS. Rentas hasta RD$409,281.00 estan exentas.</t>
  </si>
  <si>
    <t xml:space="preserve">   (2*) Salario cotizable hasta RD$44,548.00, deducción directa de la declaración TSS del SUIRPLUS.</t>
  </si>
  <si>
    <t xml:space="preserve">   (3*) Salario cotizable hasta RD$111,370.00, deducción directa de la declaración TSS del SUIRPLUS.</t>
  </si>
  <si>
    <t>ANALISTA FINANCIERO</t>
  </si>
  <si>
    <t>DIRECTORA GENERAL</t>
  </si>
  <si>
    <t>Empleado/Cargo</t>
  </si>
  <si>
    <t>Cargo</t>
  </si>
  <si>
    <t>PAGO SUELDOS JUNIO 2017: EMPLEADOS  FIJOS Y DE CARRERA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</si>
</sst>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&quot;RD$&quot;* #,##0.00_);_(&quot;RD$&quot;* \(#,##0.00\);_(&quot;RD$&quot;* &quot;-&quot;??_);_(@_)"/>
    <numFmt numFmtId="165" formatCode="#,##0.00\ &quot;RD$&quot;"/>
    <numFmt numFmtId="167" formatCode="&quot;RD$&quot;#,##0.00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3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i/>
      <sz val="14"/>
      <name val="Arial"/>
      <family val="2"/>
    </font>
    <font>
      <sz val="15"/>
      <name val="Arial"/>
      <family val="2"/>
    </font>
    <font>
      <sz val="10"/>
      <name val="Arial"/>
      <family val="2"/>
    </font>
    <font>
      <sz val="13"/>
      <name val="Century Gothic"/>
      <family val="2"/>
    </font>
    <font>
      <sz val="11"/>
      <color theme="1"/>
      <name val="Century Gothic"/>
      <family val="2"/>
    </font>
    <font>
      <sz val="13"/>
      <color theme="1"/>
      <name val="Century Gothic"/>
      <family val="2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9" fillId="0" borderId="0"/>
    <xf numFmtId="0" fontId="1" fillId="0" borderId="0"/>
    <xf numFmtId="0" fontId="1" fillId="0" borderId="0"/>
  </cellStyleXfs>
  <cellXfs count="86">
    <xf numFmtId="0" fontId="0" fillId="0" borderId="0" xfId="0"/>
    <xf numFmtId="0" fontId="1" fillId="0" borderId="0" xfId="1"/>
    <xf numFmtId="0" fontId="2" fillId="0" borderId="0" xfId="1" applyFont="1" applyAlignment="1">
      <alignment horizontal="center" vertical="center"/>
    </xf>
    <xf numFmtId="0" fontId="8" fillId="0" borderId="0" xfId="1" applyFont="1" applyAlignment="1">
      <alignment vertical="center"/>
    </xf>
    <xf numFmtId="4" fontId="8" fillId="0" borderId="0" xfId="1" applyNumberFormat="1" applyFont="1" applyAlignment="1">
      <alignment vertical="center"/>
    </xf>
    <xf numFmtId="0" fontId="8" fillId="0" borderId="0" xfId="1" applyFont="1" applyFill="1" applyAlignment="1">
      <alignment vertical="center"/>
    </xf>
    <xf numFmtId="0" fontId="0" fillId="3" borderId="0" xfId="0" applyFill="1"/>
    <xf numFmtId="4" fontId="10" fillId="2" borderId="1" xfId="1" applyNumberFormat="1" applyFont="1" applyFill="1" applyBorder="1" applyAlignment="1">
      <alignment horizontal="right" vertical="center"/>
    </xf>
    <xf numFmtId="0" fontId="10" fillId="2" borderId="15" xfId="1" applyFont="1" applyFill="1" applyBorder="1" applyAlignment="1">
      <alignment vertical="center"/>
    </xf>
    <xf numFmtId="0" fontId="10" fillId="2" borderId="2" xfId="1" applyFont="1" applyFill="1" applyBorder="1" applyAlignment="1">
      <alignment horizontal="left" vertical="center"/>
    </xf>
    <xf numFmtId="4" fontId="10" fillId="2" borderId="10" xfId="1" applyNumberFormat="1" applyFont="1" applyFill="1" applyBorder="1" applyAlignment="1">
      <alignment horizontal="right" vertical="center"/>
    </xf>
    <xf numFmtId="0" fontId="11" fillId="0" borderId="0" xfId="0" applyFont="1"/>
    <xf numFmtId="0" fontId="10" fillId="2" borderId="5" xfId="1" applyFont="1" applyFill="1" applyBorder="1" applyAlignment="1">
      <alignment horizontal="center" vertical="center"/>
    </xf>
    <xf numFmtId="0" fontId="10" fillId="2" borderId="25" xfId="1" applyFont="1" applyFill="1" applyBorder="1" applyAlignment="1">
      <alignment vertical="center"/>
    </xf>
    <xf numFmtId="0" fontId="10" fillId="2" borderId="17" xfId="1" applyFont="1" applyFill="1" applyBorder="1" applyAlignment="1">
      <alignment vertical="center"/>
    </xf>
    <xf numFmtId="0" fontId="10" fillId="2" borderId="4" xfId="1" applyFont="1" applyFill="1" applyBorder="1" applyAlignment="1">
      <alignment horizontal="center" vertical="center" wrapText="1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center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15" xfId="1" applyFont="1" applyFill="1" applyBorder="1" applyAlignment="1">
      <alignment horizontal="center" vertical="center"/>
    </xf>
    <xf numFmtId="0" fontId="10" fillId="2" borderId="24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vertical="center"/>
    </xf>
    <xf numFmtId="4" fontId="10" fillId="2" borderId="12" xfId="1" applyNumberFormat="1" applyFont="1" applyFill="1" applyBorder="1" applyAlignment="1">
      <alignment horizontal="center" vertical="center"/>
    </xf>
    <xf numFmtId="4" fontId="10" fillId="2" borderId="12" xfId="1" applyNumberFormat="1" applyFont="1" applyFill="1" applyBorder="1" applyAlignment="1">
      <alignment horizontal="right" vertical="center"/>
    </xf>
    <xf numFmtId="4" fontId="10" fillId="2" borderId="18" xfId="1" applyNumberFormat="1" applyFont="1" applyFill="1" applyBorder="1" applyAlignment="1">
      <alignment horizontal="right" vertical="center"/>
    </xf>
    <xf numFmtId="4" fontId="10" fillId="2" borderId="7" xfId="1" applyNumberFormat="1" applyFont="1" applyFill="1" applyBorder="1" applyAlignment="1">
      <alignment horizontal="right" vertical="center"/>
    </xf>
    <xf numFmtId="4" fontId="10" fillId="2" borderId="19" xfId="1" applyNumberFormat="1" applyFont="1" applyFill="1" applyBorder="1" applyAlignment="1">
      <alignment horizontal="right" vertical="center"/>
    </xf>
    <xf numFmtId="4" fontId="10" fillId="2" borderId="20" xfId="1" applyNumberFormat="1" applyFont="1" applyFill="1" applyBorder="1" applyAlignment="1">
      <alignment horizontal="right" vertical="center"/>
    </xf>
    <xf numFmtId="4" fontId="10" fillId="2" borderId="11" xfId="1" applyNumberFormat="1" applyFont="1" applyFill="1" applyBorder="1" applyAlignment="1">
      <alignment horizontal="right" vertical="center"/>
    </xf>
    <xf numFmtId="4" fontId="10" fillId="3" borderId="1" xfId="1" applyNumberFormat="1" applyFont="1" applyFill="1" applyBorder="1" applyAlignment="1">
      <alignment horizontal="center" vertical="center"/>
    </xf>
    <xf numFmtId="165" fontId="10" fillId="3" borderId="1" xfId="1" applyNumberFormat="1" applyFont="1" applyFill="1" applyBorder="1" applyAlignment="1">
      <alignment horizontal="center" vertical="center"/>
    </xf>
    <xf numFmtId="0" fontId="10" fillId="2" borderId="6" xfId="1" applyFont="1" applyFill="1" applyBorder="1" applyAlignment="1">
      <alignment vertical="center"/>
    </xf>
    <xf numFmtId="4" fontId="10" fillId="2" borderId="2" xfId="1" applyNumberFormat="1" applyFont="1" applyFill="1" applyBorder="1" applyAlignment="1">
      <alignment horizontal="right" vertical="center"/>
    </xf>
    <xf numFmtId="0" fontId="10" fillId="2" borderId="16" xfId="1" applyFont="1" applyFill="1" applyBorder="1" applyAlignment="1">
      <alignment horizontal="left" vertical="center"/>
    </xf>
    <xf numFmtId="49" fontId="10" fillId="3" borderId="1" xfId="1" applyNumberFormat="1" applyFont="1" applyFill="1" applyBorder="1" applyAlignment="1">
      <alignment horizontal="left" vertical="center"/>
    </xf>
    <xf numFmtId="49" fontId="10" fillId="3" borderId="8" xfId="1" applyNumberFormat="1" applyFont="1" applyFill="1" applyBorder="1" applyAlignment="1">
      <alignment horizontal="left" vertical="center"/>
    </xf>
    <xf numFmtId="4" fontId="10" fillId="3" borderId="8" xfId="1" applyNumberFormat="1" applyFont="1" applyFill="1" applyBorder="1" applyAlignment="1">
      <alignment horizontal="center" vertical="center"/>
    </xf>
    <xf numFmtId="49" fontId="10" fillId="3" borderId="1" xfId="1" applyNumberFormat="1" applyFont="1" applyFill="1" applyBorder="1" applyAlignment="1">
      <alignment horizontal="left" vertical="center" wrapText="1"/>
    </xf>
    <xf numFmtId="0" fontId="10" fillId="2" borderId="6" xfId="1" applyFont="1" applyFill="1" applyBorder="1" applyAlignment="1">
      <alignment horizontal="center" vertical="center"/>
    </xf>
    <xf numFmtId="0" fontId="11" fillId="0" borderId="8" xfId="0" applyFont="1" applyBorder="1"/>
    <xf numFmtId="0" fontId="0" fillId="0" borderId="0" xfId="0"/>
    <xf numFmtId="0" fontId="0" fillId="0" borderId="0" xfId="0"/>
    <xf numFmtId="0" fontId="0" fillId="0" borderId="0" xfId="0"/>
    <xf numFmtId="0" fontId="0" fillId="3" borderId="0" xfId="0" applyFill="1"/>
    <xf numFmtId="0" fontId="12" fillId="3" borderId="1" xfId="0" applyFont="1" applyFill="1" applyBorder="1"/>
    <xf numFmtId="164" fontId="10" fillId="3" borderId="1" xfId="1" applyNumberFormat="1" applyFont="1" applyFill="1" applyBorder="1" applyAlignment="1">
      <alignment horizontal="right" vertical="center"/>
    </xf>
    <xf numFmtId="164" fontId="10" fillId="3" borderId="1" xfId="1" applyNumberFormat="1" applyFont="1" applyFill="1" applyBorder="1" applyAlignment="1">
      <alignment horizontal="center" vertical="center"/>
    </xf>
    <xf numFmtId="0" fontId="12" fillId="0" borderId="1" xfId="0" applyFont="1" applyBorder="1"/>
    <xf numFmtId="164" fontId="10" fillId="3" borderId="8" xfId="1" applyNumberFormat="1" applyFont="1" applyFill="1" applyBorder="1" applyAlignment="1">
      <alignment horizontal="center" vertical="center"/>
    </xf>
    <xf numFmtId="164" fontId="10" fillId="3" borderId="8" xfId="1" applyNumberFormat="1" applyFont="1" applyFill="1" applyBorder="1" applyAlignment="1">
      <alignment horizontal="right" vertical="center"/>
    </xf>
    <xf numFmtId="49" fontId="10" fillId="3" borderId="8" xfId="1" applyNumberFormat="1" applyFont="1" applyFill="1" applyBorder="1" applyAlignment="1">
      <alignment vertical="center"/>
    </xf>
    <xf numFmtId="49" fontId="12" fillId="3" borderId="1" xfId="0" applyNumberFormat="1" applyFont="1" applyFill="1" applyBorder="1" applyAlignment="1">
      <alignment horizontal="left"/>
    </xf>
    <xf numFmtId="49" fontId="10" fillId="3" borderId="1" xfId="1" applyNumberFormat="1" applyFont="1" applyFill="1" applyBorder="1" applyAlignment="1">
      <alignment vertical="center"/>
    </xf>
    <xf numFmtId="0" fontId="13" fillId="0" borderId="0" xfId="0" applyFont="1"/>
    <xf numFmtId="0" fontId="4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4" fontId="6" fillId="0" borderId="0" xfId="1" applyNumberFormat="1" applyFont="1" applyAlignment="1">
      <alignment vertical="center"/>
    </xf>
    <xf numFmtId="0" fontId="6" fillId="0" borderId="0" xfId="1" applyFont="1" applyFill="1" applyAlignment="1">
      <alignment vertical="center"/>
    </xf>
    <xf numFmtId="167" fontId="10" fillId="3" borderId="1" xfId="1" applyNumberFormat="1" applyFont="1" applyFill="1" applyBorder="1" applyAlignment="1">
      <alignment horizontal="center" vertical="center"/>
    </xf>
    <xf numFmtId="4" fontId="10" fillId="2" borderId="10" xfId="1" applyNumberFormat="1" applyFont="1" applyFill="1" applyBorder="1" applyAlignment="1">
      <alignment horizontal="center" vertical="center"/>
    </xf>
    <xf numFmtId="167" fontId="10" fillId="3" borderId="8" xfId="1" applyNumberFormat="1" applyFont="1" applyFill="1" applyBorder="1" applyAlignment="1">
      <alignment horizontal="center" vertical="center"/>
    </xf>
    <xf numFmtId="167" fontId="10" fillId="3" borderId="1" xfId="1" applyNumberFormat="1" applyFont="1" applyFill="1" applyBorder="1" applyAlignment="1">
      <alignment horizontal="right" vertical="center"/>
    </xf>
    <xf numFmtId="0" fontId="8" fillId="0" borderId="0" xfId="1" applyFont="1" applyFill="1" applyAlignment="1">
      <alignment horizontal="left" vertical="center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0" fillId="2" borderId="4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center" vertical="center"/>
    </xf>
    <xf numFmtId="0" fontId="10" fillId="2" borderId="6" xfId="1" applyFont="1" applyFill="1" applyBorder="1" applyAlignment="1">
      <alignment horizontal="center" vertical="center"/>
    </xf>
    <xf numFmtId="0" fontId="10" fillId="2" borderId="4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10" fillId="2" borderId="6" xfId="1" applyFont="1" applyFill="1" applyBorder="1" applyAlignment="1">
      <alignment horizontal="center" vertical="center" wrapText="1"/>
    </xf>
    <xf numFmtId="0" fontId="10" fillId="2" borderId="12" xfId="1" applyFont="1" applyFill="1" applyBorder="1" applyAlignment="1">
      <alignment horizontal="center" vertical="center" wrapText="1"/>
    </xf>
    <xf numFmtId="0" fontId="10" fillId="2" borderId="9" xfId="1" applyFont="1" applyFill="1" applyBorder="1" applyAlignment="1">
      <alignment horizontal="center" vertical="center" wrapText="1"/>
    </xf>
    <xf numFmtId="0" fontId="10" fillId="2" borderId="10" xfId="1" applyFont="1" applyFill="1" applyBorder="1" applyAlignment="1">
      <alignment horizontal="center" vertical="center" wrapText="1"/>
    </xf>
    <xf numFmtId="0" fontId="10" fillId="2" borderId="13" xfId="1" applyFont="1" applyFill="1" applyBorder="1" applyAlignment="1">
      <alignment horizontal="center" vertical="center" wrapText="1"/>
    </xf>
    <xf numFmtId="0" fontId="10" fillId="2" borderId="7" xfId="1" applyFont="1" applyFill="1" applyBorder="1" applyAlignment="1">
      <alignment horizontal="center" vertical="center" wrapText="1"/>
    </xf>
    <xf numFmtId="0" fontId="10" fillId="2" borderId="14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7" fillId="0" borderId="0" xfId="1" applyFont="1" applyAlignment="1">
      <alignment horizontal="center" vertical="center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vertical="center"/>
    </xf>
  </cellXfs>
  <cellStyles count="5">
    <cellStyle name="Normal" xfId="0" builtinId="0"/>
    <cellStyle name="Normal 2" xfId="3"/>
    <cellStyle name="Normal 3" xfId="1"/>
    <cellStyle name="Normal 4" xfId="2"/>
    <cellStyle name="Normal 4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85725</xdr:rowOff>
    </xdr:from>
    <xdr:to>
      <xdr:col>2</xdr:col>
      <xdr:colOff>1638299</xdr:colOff>
      <xdr:row>5</xdr:row>
      <xdr:rowOff>38100</xdr:rowOff>
    </xdr:to>
    <xdr:pic>
      <xdr:nvPicPr>
        <xdr:cNvPr id="2" name="Picture 4" descr="Descripción: Descripción: C:\Users\smarte\Desktop\logo DGCP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2609850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9</xdr:col>
      <xdr:colOff>86464</xdr:colOff>
      <xdr:row>5</xdr:row>
      <xdr:rowOff>171450</xdr:rowOff>
    </xdr:to>
    <xdr:pic>
      <xdr:nvPicPr>
        <xdr:cNvPr id="3" name="Picture 1024" descr="http://4.bp.blogspot.com/-VgjrKV3Ph48/TsJK08tW8MI/AAAAAAAAFTo/WQPFCzb6N7w/s1600/haciendadominicana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2839700" y="0"/>
          <a:ext cx="1266825" cy="1123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P127"/>
  <sheetViews>
    <sheetView tabSelected="1" topLeftCell="A56" zoomScale="71" zoomScaleNormal="71" workbookViewId="0">
      <selection activeCell="C78" sqref="C78"/>
    </sheetView>
  </sheetViews>
  <sheetFormatPr baseColWidth="10" defaultColWidth="9.140625" defaultRowHeight="15" x14ac:dyDescent="0.25"/>
  <cols>
    <col min="1" max="1" width="5.28515625" customWidth="1"/>
    <col min="2" max="2" width="14.5703125" customWidth="1"/>
    <col min="3" max="3" width="51.7109375" customWidth="1"/>
    <col min="4" max="4" width="55.5703125" customWidth="1"/>
    <col min="5" max="5" width="20.42578125" bestFit="1" customWidth="1"/>
    <col min="6" max="6" width="18" customWidth="1"/>
    <col min="7" max="7" width="18.42578125" customWidth="1"/>
    <col min="8" max="8" width="23.28515625" customWidth="1"/>
    <col min="9" max="9" width="17.42578125" bestFit="1" customWidth="1"/>
    <col min="10" max="10" width="26.140625" bestFit="1" customWidth="1"/>
    <col min="11" max="11" width="20.42578125" bestFit="1" customWidth="1"/>
  </cols>
  <sheetData>
    <row r="6" spans="1:11" x14ac:dyDescent="0.25"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9.5" x14ac:dyDescent="0.25">
      <c r="B7" s="67" t="s">
        <v>8</v>
      </c>
      <c r="C7" s="67"/>
      <c r="D7" s="67"/>
      <c r="E7" s="67"/>
      <c r="F7" s="67"/>
      <c r="G7" s="67"/>
      <c r="H7" s="67"/>
      <c r="I7" s="67"/>
      <c r="J7" s="67"/>
      <c r="K7" s="67"/>
    </row>
    <row r="8" spans="1:11" ht="18.75" x14ac:dyDescent="0.25">
      <c r="B8" s="81" t="s">
        <v>267</v>
      </c>
      <c r="C8" s="81"/>
      <c r="D8" s="81"/>
      <c r="E8" s="81"/>
      <c r="F8" s="81"/>
      <c r="G8" s="81"/>
      <c r="H8" s="81"/>
      <c r="I8" s="81"/>
      <c r="J8" s="81"/>
      <c r="K8" s="81"/>
    </row>
    <row r="9" spans="1:11" x14ac:dyDescent="0.25">
      <c r="B9" s="2"/>
      <c r="C9" s="2"/>
      <c r="D9" s="2"/>
      <c r="E9" s="2"/>
      <c r="F9" s="2"/>
      <c r="G9" s="2"/>
      <c r="H9" s="2"/>
      <c r="I9" s="2"/>
      <c r="J9" s="2"/>
      <c r="K9" s="2"/>
    </row>
    <row r="10" spans="1:11" x14ac:dyDescent="0.25">
      <c r="B10" s="2"/>
      <c r="C10" s="2"/>
      <c r="D10" s="2"/>
      <c r="E10" s="2"/>
      <c r="F10" s="2"/>
      <c r="G10" s="2"/>
      <c r="H10" s="2"/>
      <c r="I10" s="2"/>
      <c r="J10" s="2"/>
      <c r="K10" s="2"/>
    </row>
    <row r="11" spans="1:11" ht="18" x14ac:dyDescent="0.25">
      <c r="B11" s="85" t="s">
        <v>276</v>
      </c>
      <c r="C11" s="85"/>
      <c r="D11" s="85"/>
      <c r="E11" s="85"/>
      <c r="F11" s="85"/>
      <c r="G11" s="85"/>
      <c r="H11" s="85"/>
      <c r="I11" s="85"/>
      <c r="J11" s="85"/>
      <c r="K11" s="85"/>
    </row>
    <row r="12" spans="1:11" ht="16.5" customHeight="1" thickBot="1" x14ac:dyDescent="0.35">
      <c r="A12" s="11"/>
      <c r="B12" s="1"/>
      <c r="C12" s="1"/>
      <c r="D12" s="1"/>
      <c r="E12" s="1"/>
      <c r="F12" s="1"/>
      <c r="G12" s="1"/>
      <c r="H12" s="1"/>
      <c r="I12" s="1"/>
      <c r="J12" s="1"/>
      <c r="K12" s="1"/>
    </row>
    <row r="13" spans="1:11" ht="16.5" customHeight="1" x14ac:dyDescent="0.3">
      <c r="A13" s="11"/>
      <c r="B13" s="71" t="s">
        <v>0</v>
      </c>
      <c r="C13" s="68" t="s">
        <v>274</v>
      </c>
      <c r="D13" s="12"/>
      <c r="E13" s="74" t="s">
        <v>1</v>
      </c>
      <c r="F13" s="77" t="s">
        <v>2</v>
      </c>
      <c r="G13" s="13" t="s">
        <v>3</v>
      </c>
      <c r="H13" s="14"/>
      <c r="I13" s="15"/>
      <c r="J13" s="16" t="s">
        <v>140</v>
      </c>
      <c r="K13" s="82" t="s">
        <v>4</v>
      </c>
    </row>
    <row r="14" spans="1:11" ht="16.5" x14ac:dyDescent="0.3">
      <c r="A14" s="11"/>
      <c r="B14" s="72"/>
      <c r="C14" s="69"/>
      <c r="D14" s="17" t="s">
        <v>275</v>
      </c>
      <c r="E14" s="75"/>
      <c r="F14" s="78"/>
      <c r="G14" s="80" t="s">
        <v>5</v>
      </c>
      <c r="H14" s="65" t="s">
        <v>6</v>
      </c>
      <c r="I14" s="18" t="s">
        <v>40</v>
      </c>
      <c r="J14" s="19"/>
      <c r="K14" s="83"/>
    </row>
    <row r="15" spans="1:11" ht="17.25" thickBot="1" x14ac:dyDescent="0.35">
      <c r="A15" s="11"/>
      <c r="B15" s="73"/>
      <c r="C15" s="70"/>
      <c r="D15" s="20"/>
      <c r="E15" s="76"/>
      <c r="F15" s="79"/>
      <c r="G15" s="80"/>
      <c r="H15" s="66"/>
      <c r="I15" s="21" t="s">
        <v>41</v>
      </c>
      <c r="J15" s="22" t="s">
        <v>41</v>
      </c>
      <c r="K15" s="84"/>
    </row>
    <row r="16" spans="1:11" ht="16.5" x14ac:dyDescent="0.3">
      <c r="A16" s="41"/>
      <c r="B16" s="23"/>
      <c r="C16" s="24" t="s">
        <v>9</v>
      </c>
      <c r="D16" s="24"/>
      <c r="E16" s="25"/>
      <c r="F16" s="26"/>
      <c r="G16" s="27"/>
      <c r="H16" s="28"/>
      <c r="I16" s="29"/>
      <c r="J16" s="29"/>
      <c r="K16" s="30"/>
    </row>
    <row r="17" spans="1:12" ht="16.5" x14ac:dyDescent="0.25">
      <c r="A17" s="46">
        <v>1</v>
      </c>
      <c r="B17" s="36" t="s">
        <v>50</v>
      </c>
      <c r="C17" s="31" t="s">
        <v>51</v>
      </c>
      <c r="D17" s="31" t="s">
        <v>258</v>
      </c>
      <c r="E17" s="48">
        <v>50000</v>
      </c>
      <c r="F17" s="60">
        <v>1802.17</v>
      </c>
      <c r="G17" s="47">
        <v>1435</v>
      </c>
      <c r="H17" s="47">
        <v>1520</v>
      </c>
      <c r="I17" s="47">
        <v>948.76</v>
      </c>
      <c r="J17" s="47">
        <v>5705.93</v>
      </c>
      <c r="K17" s="47">
        <v>44294.07</v>
      </c>
    </row>
    <row r="18" spans="1:12" ht="16.5" x14ac:dyDescent="0.25">
      <c r="A18" s="49">
        <v>2</v>
      </c>
      <c r="B18" s="36" t="s">
        <v>11</v>
      </c>
      <c r="C18" s="31" t="s">
        <v>12</v>
      </c>
      <c r="D18" s="31" t="s">
        <v>273</v>
      </c>
      <c r="E18" s="60">
        <v>245000</v>
      </c>
      <c r="F18" s="60">
        <v>47669.7</v>
      </c>
      <c r="G18" s="47">
        <v>5656.77</v>
      </c>
      <c r="H18" s="47">
        <v>2995.92</v>
      </c>
      <c r="I18" s="47">
        <v>25</v>
      </c>
      <c r="J18" s="63">
        <f>F18+G18+H18+I18</f>
        <v>56347.39</v>
      </c>
      <c r="K18" s="63">
        <f>E18-J18</f>
        <v>188652.61</v>
      </c>
    </row>
    <row r="19" spans="1:12" ht="16.5" x14ac:dyDescent="0.25">
      <c r="A19" s="49">
        <v>3</v>
      </c>
      <c r="B19" s="36" t="s">
        <v>15</v>
      </c>
      <c r="C19" s="31" t="s">
        <v>14</v>
      </c>
      <c r="D19" s="31" t="s">
        <v>13</v>
      </c>
      <c r="E19" s="60">
        <v>190000</v>
      </c>
      <c r="F19" s="60">
        <v>33928.29</v>
      </c>
      <c r="G19" s="47">
        <v>5453</v>
      </c>
      <c r="H19" s="47">
        <v>2995.92</v>
      </c>
      <c r="I19" s="47">
        <v>1599.28</v>
      </c>
      <c r="J19" s="47">
        <v>43976.49</v>
      </c>
      <c r="K19" s="47">
        <v>146023.51</v>
      </c>
    </row>
    <row r="20" spans="1:12" ht="16.5" x14ac:dyDescent="0.25">
      <c r="A20" s="46">
        <v>4</v>
      </c>
      <c r="B20" s="36" t="s">
        <v>54</v>
      </c>
      <c r="C20" s="31" t="s">
        <v>55</v>
      </c>
      <c r="D20" s="31" t="s">
        <v>177</v>
      </c>
      <c r="E20" s="48">
        <v>55000</v>
      </c>
      <c r="F20" s="60">
        <v>2506.8000000000002</v>
      </c>
      <c r="G20" s="47">
        <v>1578.5</v>
      </c>
      <c r="H20" s="47">
        <v>1672</v>
      </c>
      <c r="I20" s="47">
        <v>955.76</v>
      </c>
      <c r="J20" s="47">
        <v>6713.06</v>
      </c>
      <c r="K20" s="47">
        <v>48286.94</v>
      </c>
      <c r="L20" s="42"/>
    </row>
    <row r="21" spans="1:12" ht="16.5" x14ac:dyDescent="0.25">
      <c r="A21" s="49">
        <v>5</v>
      </c>
      <c r="B21" s="36" t="s">
        <v>56</v>
      </c>
      <c r="C21" s="31" t="s">
        <v>57</v>
      </c>
      <c r="D21" s="31" t="s">
        <v>259</v>
      </c>
      <c r="E21" s="48">
        <v>65000</v>
      </c>
      <c r="F21" s="60">
        <v>4185.38</v>
      </c>
      <c r="G21" s="47">
        <v>1865.5</v>
      </c>
      <c r="H21" s="47">
        <v>1976</v>
      </c>
      <c r="I21" s="47">
        <v>3607.74</v>
      </c>
      <c r="J21" s="47">
        <v>11634.62</v>
      </c>
      <c r="K21" s="47">
        <v>53365.38</v>
      </c>
      <c r="L21" s="42"/>
    </row>
    <row r="22" spans="1:12" s="6" customFormat="1" ht="16.5" x14ac:dyDescent="0.25">
      <c r="A22" s="49">
        <v>6</v>
      </c>
      <c r="B22" s="36" t="s">
        <v>58</v>
      </c>
      <c r="C22" s="31" t="s">
        <v>59</v>
      </c>
      <c r="D22" s="31" t="s">
        <v>60</v>
      </c>
      <c r="E22" s="60">
        <v>24200</v>
      </c>
      <c r="F22" s="60">
        <v>0</v>
      </c>
      <c r="G22" s="47">
        <v>694.54</v>
      </c>
      <c r="H22" s="47">
        <v>735.68</v>
      </c>
      <c r="I22" s="47">
        <v>25</v>
      </c>
      <c r="J22" s="47">
        <f>I22+H22+G22+F22</f>
        <v>1455.2199999999998</v>
      </c>
      <c r="K22" s="47">
        <f>E22-J22</f>
        <v>22744.78</v>
      </c>
    </row>
    <row r="23" spans="1:12" ht="16.5" x14ac:dyDescent="0.25">
      <c r="A23" s="46">
        <v>7</v>
      </c>
      <c r="B23" s="36" t="s">
        <v>66</v>
      </c>
      <c r="C23" s="31" t="s">
        <v>67</v>
      </c>
      <c r="D23" s="31" t="s">
        <v>177</v>
      </c>
      <c r="E23" s="48">
        <v>38500</v>
      </c>
      <c r="F23" s="60">
        <v>317.69</v>
      </c>
      <c r="G23" s="47">
        <v>1104.95</v>
      </c>
      <c r="H23" s="47">
        <v>1170.4000000000001</v>
      </c>
      <c r="I23" s="47">
        <v>746.22</v>
      </c>
      <c r="J23" s="47">
        <v>3339.26</v>
      </c>
      <c r="K23" s="47">
        <v>35160</v>
      </c>
      <c r="L23" s="43"/>
    </row>
    <row r="24" spans="1:12" ht="16.5" x14ac:dyDescent="0.25">
      <c r="A24" s="49">
        <v>8</v>
      </c>
      <c r="B24" s="36" t="s">
        <v>68</v>
      </c>
      <c r="C24" s="31" t="s">
        <v>69</v>
      </c>
      <c r="D24" s="31" t="s">
        <v>64</v>
      </c>
      <c r="E24" s="48">
        <v>77000</v>
      </c>
      <c r="F24" s="60">
        <v>6885.53</v>
      </c>
      <c r="G24" s="47">
        <v>2209.9</v>
      </c>
      <c r="H24" s="47">
        <v>2340.8000000000002</v>
      </c>
      <c r="I24" s="47">
        <v>25</v>
      </c>
      <c r="J24" s="47">
        <v>11461.23</v>
      </c>
      <c r="K24" s="47">
        <v>65538.77</v>
      </c>
      <c r="L24" s="43"/>
    </row>
    <row r="25" spans="1:12" ht="16.5" x14ac:dyDescent="0.25">
      <c r="A25" s="49">
        <v>9</v>
      </c>
      <c r="B25" s="36" t="s">
        <v>74</v>
      </c>
      <c r="C25" s="31" t="s">
        <v>128</v>
      </c>
      <c r="D25" s="31" t="s">
        <v>260</v>
      </c>
      <c r="E25" s="48">
        <v>70000</v>
      </c>
      <c r="F25" s="60">
        <v>5498.58</v>
      </c>
      <c r="G25" s="47">
        <v>2009</v>
      </c>
      <c r="H25" s="47">
        <v>2128</v>
      </c>
      <c r="I25" s="47">
        <v>746.22</v>
      </c>
      <c r="J25" s="47">
        <v>10381.799999999999</v>
      </c>
      <c r="K25" s="47">
        <v>59618.2</v>
      </c>
      <c r="L25" s="43"/>
    </row>
    <row r="26" spans="1:12" ht="16.5" x14ac:dyDescent="0.25">
      <c r="A26" s="46">
        <v>10</v>
      </c>
      <c r="B26" s="36" t="s">
        <v>75</v>
      </c>
      <c r="C26" s="31" t="s">
        <v>76</v>
      </c>
      <c r="D26" s="31" t="s">
        <v>21</v>
      </c>
      <c r="E26" s="48">
        <v>33000</v>
      </c>
      <c r="F26" s="60">
        <v>0</v>
      </c>
      <c r="G26" s="47">
        <v>947.1</v>
      </c>
      <c r="H26" s="47">
        <v>1003.2</v>
      </c>
      <c r="I26" s="47">
        <v>25</v>
      </c>
      <c r="J26" s="47">
        <v>1975.3</v>
      </c>
      <c r="K26" s="47">
        <v>1024.7</v>
      </c>
      <c r="L26" s="43"/>
    </row>
    <row r="27" spans="1:12" ht="16.5" x14ac:dyDescent="0.25">
      <c r="A27" s="49">
        <v>11</v>
      </c>
      <c r="B27" s="36" t="s">
        <v>17</v>
      </c>
      <c r="C27" s="31" t="s">
        <v>16</v>
      </c>
      <c r="D27" s="31" t="s">
        <v>18</v>
      </c>
      <c r="E27" s="60">
        <v>100000</v>
      </c>
      <c r="F27" s="60">
        <v>12306.73</v>
      </c>
      <c r="G27" s="47">
        <v>2870</v>
      </c>
      <c r="H27" s="47">
        <v>2995.92</v>
      </c>
      <c r="I27" s="47">
        <v>25</v>
      </c>
      <c r="J27" s="47">
        <f t="shared" ref="J27:J50" si="0">I27+H27+G27+F27</f>
        <v>18197.650000000001</v>
      </c>
      <c r="K27" s="47">
        <f t="shared" ref="K27:K50" si="1">E27-J27</f>
        <v>81802.350000000006</v>
      </c>
    </row>
    <row r="28" spans="1:12" ht="16.5" x14ac:dyDescent="0.25">
      <c r="A28" s="49">
        <v>12</v>
      </c>
      <c r="B28" s="36" t="s">
        <v>226</v>
      </c>
      <c r="C28" s="31" t="s">
        <v>225</v>
      </c>
      <c r="D28" s="31" t="s">
        <v>64</v>
      </c>
      <c r="E28" s="48">
        <v>50000</v>
      </c>
      <c r="F28" s="60">
        <v>1940.74</v>
      </c>
      <c r="G28" s="47">
        <v>1435</v>
      </c>
      <c r="H28" s="47">
        <v>1520</v>
      </c>
      <c r="I28" s="47">
        <v>25</v>
      </c>
      <c r="J28" s="47">
        <v>4920.74</v>
      </c>
      <c r="K28" s="47">
        <v>45079.26</v>
      </c>
      <c r="L28" s="43"/>
    </row>
    <row r="29" spans="1:12" ht="16.5" x14ac:dyDescent="0.25">
      <c r="A29" s="46">
        <v>13</v>
      </c>
      <c r="B29" s="36" t="s">
        <v>242</v>
      </c>
      <c r="C29" s="31" t="s">
        <v>241</v>
      </c>
      <c r="D29" s="31" t="s">
        <v>243</v>
      </c>
      <c r="E29" s="60">
        <v>55000</v>
      </c>
      <c r="F29" s="60">
        <v>2507.85</v>
      </c>
      <c r="G29" s="47">
        <v>1578.5</v>
      </c>
      <c r="H29" s="47">
        <v>1672</v>
      </c>
      <c r="I29" s="47">
        <v>948.76</v>
      </c>
      <c r="J29" s="47">
        <v>6713.06</v>
      </c>
      <c r="K29" s="47">
        <v>48286.94</v>
      </c>
    </row>
    <row r="30" spans="1:12" ht="16.5" x14ac:dyDescent="0.25">
      <c r="A30" s="49">
        <v>14</v>
      </c>
      <c r="B30" s="37" t="s">
        <v>228</v>
      </c>
      <c r="C30" s="38" t="s">
        <v>227</v>
      </c>
      <c r="D30" s="38" t="s">
        <v>64</v>
      </c>
      <c r="E30" s="48">
        <v>50000</v>
      </c>
      <c r="F30" s="62">
        <v>1940.74</v>
      </c>
      <c r="G30" s="51">
        <v>1435</v>
      </c>
      <c r="H30" s="51">
        <v>1520</v>
      </c>
      <c r="I30" s="51">
        <v>25</v>
      </c>
      <c r="J30" s="47">
        <v>4920.74</v>
      </c>
      <c r="K30" s="47">
        <v>45079.26</v>
      </c>
      <c r="L30" s="43"/>
    </row>
    <row r="31" spans="1:12" ht="16.5" x14ac:dyDescent="0.25">
      <c r="A31" s="49">
        <v>15</v>
      </c>
      <c r="B31" s="36" t="s">
        <v>83</v>
      </c>
      <c r="C31" s="31" t="s">
        <v>84</v>
      </c>
      <c r="D31" s="31" t="s">
        <v>85</v>
      </c>
      <c r="E31" s="48">
        <v>100000</v>
      </c>
      <c r="F31" s="60">
        <v>11841.35</v>
      </c>
      <c r="G31" s="47">
        <v>2870</v>
      </c>
      <c r="H31" s="47">
        <v>2995.92</v>
      </c>
      <c r="I31" s="47">
        <v>1886.52</v>
      </c>
      <c r="J31" s="47">
        <v>19593.79</v>
      </c>
      <c r="K31" s="47">
        <v>80406.210000000006</v>
      </c>
      <c r="L31" s="43"/>
    </row>
    <row r="32" spans="1:12" ht="16.5" x14ac:dyDescent="0.25">
      <c r="A32" s="46">
        <v>16</v>
      </c>
      <c r="B32" s="36" t="s">
        <v>19</v>
      </c>
      <c r="C32" s="32" t="s">
        <v>20</v>
      </c>
      <c r="D32" s="32" t="s">
        <v>21</v>
      </c>
      <c r="E32" s="60">
        <v>25000</v>
      </c>
      <c r="F32" s="60">
        <v>0</v>
      </c>
      <c r="G32" s="47">
        <v>717.5</v>
      </c>
      <c r="H32" s="47">
        <v>760</v>
      </c>
      <c r="I32" s="47">
        <v>1238.49</v>
      </c>
      <c r="J32" s="47">
        <f t="shared" si="0"/>
        <v>2715.99</v>
      </c>
      <c r="K32" s="47">
        <f t="shared" si="1"/>
        <v>22284.010000000002</v>
      </c>
    </row>
    <row r="33" spans="1:12" s="6" customFormat="1" ht="16.5" x14ac:dyDescent="0.25">
      <c r="A33" s="49">
        <v>17</v>
      </c>
      <c r="B33" s="37" t="s">
        <v>239</v>
      </c>
      <c r="C33" s="38" t="s">
        <v>238</v>
      </c>
      <c r="D33" s="38" t="s">
        <v>251</v>
      </c>
      <c r="E33" s="60">
        <v>33000</v>
      </c>
      <c r="F33" s="62">
        <v>0</v>
      </c>
      <c r="G33" s="51">
        <v>947.1</v>
      </c>
      <c r="H33" s="51">
        <v>1003.2</v>
      </c>
      <c r="I33" s="51">
        <v>25</v>
      </c>
      <c r="J33" s="47">
        <v>1975.3</v>
      </c>
      <c r="K33" s="47">
        <f>E33-J33</f>
        <v>31024.7</v>
      </c>
    </row>
    <row r="34" spans="1:12" s="6" customFormat="1" ht="16.5" x14ac:dyDescent="0.25">
      <c r="A34" s="49">
        <v>18</v>
      </c>
      <c r="B34" s="37" t="s">
        <v>195</v>
      </c>
      <c r="C34" s="38" t="s">
        <v>186</v>
      </c>
      <c r="D34" s="38" t="s">
        <v>187</v>
      </c>
      <c r="E34" s="60">
        <v>25000</v>
      </c>
      <c r="F34" s="62">
        <v>0</v>
      </c>
      <c r="G34" s="51">
        <v>717.5</v>
      </c>
      <c r="H34" s="51">
        <v>760</v>
      </c>
      <c r="I34" s="51">
        <v>25</v>
      </c>
      <c r="J34" s="47">
        <f>I34+H34+G34+F34</f>
        <v>1502.5</v>
      </c>
      <c r="K34" s="47">
        <f>E34-J34</f>
        <v>23497.5</v>
      </c>
    </row>
    <row r="35" spans="1:12" s="6" customFormat="1" ht="16.5" x14ac:dyDescent="0.25">
      <c r="A35" s="46">
        <v>19</v>
      </c>
      <c r="B35" s="36" t="s">
        <v>86</v>
      </c>
      <c r="C35" s="31" t="s">
        <v>87</v>
      </c>
      <c r="D35" s="38" t="s">
        <v>187</v>
      </c>
      <c r="E35" s="60">
        <v>14960</v>
      </c>
      <c r="F35" s="60">
        <v>0</v>
      </c>
      <c r="G35" s="47">
        <v>429.35</v>
      </c>
      <c r="H35" s="47">
        <v>454.78</v>
      </c>
      <c r="I35" s="47">
        <v>25</v>
      </c>
      <c r="J35" s="47">
        <v>909.13</v>
      </c>
      <c r="K35" s="47">
        <v>14050.87</v>
      </c>
    </row>
    <row r="36" spans="1:12" ht="16.5" x14ac:dyDescent="0.25">
      <c r="A36" s="49">
        <v>20</v>
      </c>
      <c r="B36" s="36" t="s">
        <v>22</v>
      </c>
      <c r="C36" s="31" t="s">
        <v>23</v>
      </c>
      <c r="D36" s="31" t="s">
        <v>24</v>
      </c>
      <c r="E36" s="60">
        <v>63525</v>
      </c>
      <c r="F36" s="60">
        <v>4095.37</v>
      </c>
      <c r="G36" s="47">
        <v>1823.17</v>
      </c>
      <c r="H36" s="47">
        <v>1931.16</v>
      </c>
      <c r="I36" s="47">
        <v>955.76</v>
      </c>
      <c r="J36" s="47">
        <v>8804.06</v>
      </c>
      <c r="K36" s="47">
        <v>54720.94</v>
      </c>
    </row>
    <row r="37" spans="1:12" ht="16.5" x14ac:dyDescent="0.25">
      <c r="A37" s="49">
        <v>21</v>
      </c>
      <c r="B37" s="37" t="s">
        <v>88</v>
      </c>
      <c r="C37" s="38" t="s">
        <v>254</v>
      </c>
      <c r="D37" s="38" t="s">
        <v>261</v>
      </c>
      <c r="E37" s="48">
        <v>60500</v>
      </c>
      <c r="F37" s="62">
        <v>3526.12</v>
      </c>
      <c r="G37" s="51">
        <v>1736.35</v>
      </c>
      <c r="H37" s="51">
        <v>1839.2</v>
      </c>
      <c r="I37" s="51">
        <v>1676.98</v>
      </c>
      <c r="J37" s="47">
        <v>8777.25</v>
      </c>
      <c r="K37" s="47">
        <v>51722.75</v>
      </c>
      <c r="L37" s="43"/>
    </row>
    <row r="38" spans="1:12" s="6" customFormat="1" ht="16.5" x14ac:dyDescent="0.25">
      <c r="A38" s="46">
        <v>22</v>
      </c>
      <c r="B38" s="36" t="s">
        <v>89</v>
      </c>
      <c r="C38" s="31" t="s">
        <v>90</v>
      </c>
      <c r="D38" s="38" t="s">
        <v>187</v>
      </c>
      <c r="E38" s="60">
        <v>25000</v>
      </c>
      <c r="F38" s="60">
        <v>0</v>
      </c>
      <c r="G38" s="47">
        <v>717.5</v>
      </c>
      <c r="H38" s="47">
        <v>760</v>
      </c>
      <c r="I38" s="51">
        <v>25</v>
      </c>
      <c r="J38" s="47">
        <f>I38+H38+G38+F38</f>
        <v>1502.5</v>
      </c>
      <c r="K38" s="47">
        <f>E38-J38</f>
        <v>23497.5</v>
      </c>
    </row>
    <row r="39" spans="1:12" s="6" customFormat="1" ht="16.5" x14ac:dyDescent="0.25">
      <c r="A39" s="49">
        <v>23</v>
      </c>
      <c r="B39" s="36" t="s">
        <v>91</v>
      </c>
      <c r="C39" s="31" t="s">
        <v>92</v>
      </c>
      <c r="D39" s="38" t="s">
        <v>187</v>
      </c>
      <c r="E39" s="60">
        <v>40000</v>
      </c>
      <c r="F39" s="60">
        <v>529.39</v>
      </c>
      <c r="G39" s="47">
        <v>1148</v>
      </c>
      <c r="H39" s="47">
        <v>1216</v>
      </c>
      <c r="I39" s="51">
        <v>25</v>
      </c>
      <c r="J39" s="47">
        <f>I39+H39+G39+F39</f>
        <v>2918.39</v>
      </c>
      <c r="K39" s="47">
        <f>E39-J39</f>
        <v>37081.61</v>
      </c>
    </row>
    <row r="40" spans="1:12" s="6" customFormat="1" ht="18" customHeight="1" x14ac:dyDescent="0.25">
      <c r="A40" s="49">
        <v>24</v>
      </c>
      <c r="B40" s="36" t="s">
        <v>230</v>
      </c>
      <c r="C40" s="31" t="s">
        <v>229</v>
      </c>
      <c r="D40" s="38" t="s">
        <v>187</v>
      </c>
      <c r="E40" s="60">
        <v>25000</v>
      </c>
      <c r="F40" s="60">
        <v>0</v>
      </c>
      <c r="G40" s="47">
        <v>717.5</v>
      </c>
      <c r="H40" s="47">
        <v>760</v>
      </c>
      <c r="I40" s="51">
        <v>25</v>
      </c>
      <c r="J40" s="47">
        <v>1502.5</v>
      </c>
      <c r="K40" s="47">
        <f>E40-J40</f>
        <v>23497.5</v>
      </c>
    </row>
    <row r="41" spans="1:12" s="6" customFormat="1" ht="18" customHeight="1" x14ac:dyDescent="0.25">
      <c r="A41" s="46">
        <v>25</v>
      </c>
      <c r="B41" s="36" t="s">
        <v>256</v>
      </c>
      <c r="C41" s="31" t="s">
        <v>255</v>
      </c>
      <c r="D41" s="38" t="s">
        <v>257</v>
      </c>
      <c r="E41" s="60">
        <v>45000</v>
      </c>
      <c r="F41" s="60">
        <v>1235.06</v>
      </c>
      <c r="G41" s="47">
        <v>1291.5</v>
      </c>
      <c r="H41" s="47">
        <v>1368</v>
      </c>
      <c r="I41" s="51">
        <v>25</v>
      </c>
      <c r="J41" s="47">
        <v>3919.56</v>
      </c>
      <c r="K41" s="47">
        <v>41080.44</v>
      </c>
    </row>
    <row r="42" spans="1:12" ht="16.5" x14ac:dyDescent="0.25">
      <c r="A42" s="49">
        <v>26</v>
      </c>
      <c r="B42" s="52" t="s">
        <v>126</v>
      </c>
      <c r="C42" s="38" t="s">
        <v>127</v>
      </c>
      <c r="D42" s="38" t="s">
        <v>261</v>
      </c>
      <c r="E42" s="50">
        <v>15000</v>
      </c>
      <c r="F42" s="62">
        <v>0</v>
      </c>
      <c r="G42" s="51">
        <v>430.5</v>
      </c>
      <c r="H42" s="51">
        <v>456</v>
      </c>
      <c r="I42" s="51">
        <v>957.76</v>
      </c>
      <c r="J42" s="51">
        <v>1844.26</v>
      </c>
      <c r="K42" s="47">
        <v>13155.74</v>
      </c>
      <c r="L42" s="44"/>
    </row>
    <row r="43" spans="1:12" ht="16.5" x14ac:dyDescent="0.25">
      <c r="A43" s="49">
        <v>27</v>
      </c>
      <c r="B43" s="52" t="s">
        <v>194</v>
      </c>
      <c r="C43" s="38" t="s">
        <v>185</v>
      </c>
      <c r="D43" s="38" t="s">
        <v>260</v>
      </c>
      <c r="E43" s="48">
        <v>40000</v>
      </c>
      <c r="F43" s="62">
        <v>529.39</v>
      </c>
      <c r="G43" s="51">
        <v>1148</v>
      </c>
      <c r="H43" s="51">
        <v>1216</v>
      </c>
      <c r="I43" s="51">
        <v>25</v>
      </c>
      <c r="J43" s="47">
        <v>2893.39</v>
      </c>
      <c r="K43" s="47">
        <v>37106.61</v>
      </c>
      <c r="L43" s="45"/>
    </row>
    <row r="44" spans="1:12" ht="16.5" x14ac:dyDescent="0.25">
      <c r="A44" s="46">
        <v>28</v>
      </c>
      <c r="B44" s="36" t="s">
        <v>25</v>
      </c>
      <c r="C44" s="31" t="s">
        <v>26</v>
      </c>
      <c r="D44" s="31" t="s">
        <v>27</v>
      </c>
      <c r="E44" s="60">
        <v>22869</v>
      </c>
      <c r="F44" s="60">
        <v>0</v>
      </c>
      <c r="G44" s="47">
        <v>656.34</v>
      </c>
      <c r="H44" s="47">
        <v>695.22</v>
      </c>
      <c r="I44" s="47">
        <v>25</v>
      </c>
      <c r="J44" s="47">
        <f t="shared" si="0"/>
        <v>1376.56</v>
      </c>
      <c r="K44" s="47">
        <f t="shared" si="1"/>
        <v>21492.44</v>
      </c>
    </row>
    <row r="45" spans="1:12" ht="16.5" x14ac:dyDescent="0.25">
      <c r="A45" s="49">
        <v>29</v>
      </c>
      <c r="B45" s="36" t="s">
        <v>28</v>
      </c>
      <c r="C45" s="31" t="s">
        <v>29</v>
      </c>
      <c r="D45" s="31" t="s">
        <v>30</v>
      </c>
      <c r="E45" s="60">
        <v>20000</v>
      </c>
      <c r="F45" s="60">
        <v>0</v>
      </c>
      <c r="G45" s="47">
        <v>574</v>
      </c>
      <c r="H45" s="47">
        <v>608</v>
      </c>
      <c r="I45" s="47">
        <v>25</v>
      </c>
      <c r="J45" s="47">
        <f t="shared" si="0"/>
        <v>1207</v>
      </c>
      <c r="K45" s="47">
        <f t="shared" si="1"/>
        <v>18793</v>
      </c>
    </row>
    <row r="46" spans="1:12" ht="16.5" x14ac:dyDescent="0.25">
      <c r="A46" s="49">
        <v>30</v>
      </c>
      <c r="B46" s="36" t="s">
        <v>31</v>
      </c>
      <c r="C46" s="31" t="s">
        <v>32</v>
      </c>
      <c r="D46" s="31" t="s">
        <v>33</v>
      </c>
      <c r="E46" s="60">
        <v>26620</v>
      </c>
      <c r="F46" s="60">
        <v>0</v>
      </c>
      <c r="G46" s="47">
        <v>763.99</v>
      </c>
      <c r="H46" s="47">
        <v>809.25</v>
      </c>
      <c r="I46" s="47">
        <v>25</v>
      </c>
      <c r="J46" s="47">
        <f t="shared" si="0"/>
        <v>1598.24</v>
      </c>
      <c r="K46" s="47">
        <f t="shared" si="1"/>
        <v>25021.759999999998</v>
      </c>
    </row>
    <row r="47" spans="1:12" ht="16.5" x14ac:dyDescent="0.25">
      <c r="A47" s="46">
        <v>31</v>
      </c>
      <c r="B47" s="36" t="s">
        <v>34</v>
      </c>
      <c r="C47" s="31" t="s">
        <v>35</v>
      </c>
      <c r="D47" s="31" t="s">
        <v>36</v>
      </c>
      <c r="E47" s="60">
        <v>63525</v>
      </c>
      <c r="F47" s="60">
        <v>0</v>
      </c>
      <c r="G47" s="47">
        <v>1823.17</v>
      </c>
      <c r="H47" s="47">
        <v>1931.16</v>
      </c>
      <c r="I47" s="47">
        <v>948.76</v>
      </c>
      <c r="J47" s="47">
        <v>4703.09</v>
      </c>
      <c r="K47" s="47">
        <v>58821.91</v>
      </c>
    </row>
    <row r="48" spans="1:12" ht="16.5" x14ac:dyDescent="0.25">
      <c r="A48" s="49">
        <v>32</v>
      </c>
      <c r="B48" s="36" t="s">
        <v>37</v>
      </c>
      <c r="C48" s="31" t="s">
        <v>38</v>
      </c>
      <c r="D48" s="31" t="s">
        <v>39</v>
      </c>
      <c r="E48" s="60">
        <v>25000</v>
      </c>
      <c r="F48" s="60">
        <v>0</v>
      </c>
      <c r="G48" s="47">
        <v>717.5</v>
      </c>
      <c r="H48" s="47">
        <v>760</v>
      </c>
      <c r="I48" s="47">
        <v>25</v>
      </c>
      <c r="J48" s="47">
        <f t="shared" si="0"/>
        <v>1502.5</v>
      </c>
      <c r="K48" s="47">
        <f t="shared" si="1"/>
        <v>23497.5</v>
      </c>
    </row>
    <row r="49" spans="1:12" ht="16.5" x14ac:dyDescent="0.25">
      <c r="A49" s="49">
        <v>33</v>
      </c>
      <c r="B49" s="36" t="s">
        <v>42</v>
      </c>
      <c r="C49" s="31" t="s">
        <v>45</v>
      </c>
      <c r="D49" s="31" t="s">
        <v>43</v>
      </c>
      <c r="E49" s="60">
        <v>59895</v>
      </c>
      <c r="F49" s="60">
        <v>0</v>
      </c>
      <c r="G49" s="47">
        <v>1718.99</v>
      </c>
      <c r="H49" s="47">
        <v>1820.81</v>
      </c>
      <c r="I49" s="47">
        <v>948.76</v>
      </c>
      <c r="J49" s="47">
        <f t="shared" si="0"/>
        <v>4488.5599999999995</v>
      </c>
      <c r="K49" s="47">
        <f t="shared" si="1"/>
        <v>55406.44</v>
      </c>
    </row>
    <row r="50" spans="1:12" ht="16.5" x14ac:dyDescent="0.25">
      <c r="A50" s="46">
        <v>34</v>
      </c>
      <c r="B50" s="36" t="s">
        <v>44</v>
      </c>
      <c r="C50" s="31" t="s">
        <v>46</v>
      </c>
      <c r="D50" s="31" t="s">
        <v>30</v>
      </c>
      <c r="E50" s="60">
        <v>20000</v>
      </c>
      <c r="F50" s="60">
        <v>0</v>
      </c>
      <c r="G50" s="47">
        <v>574</v>
      </c>
      <c r="H50" s="47">
        <v>608</v>
      </c>
      <c r="I50" s="47">
        <v>2940</v>
      </c>
      <c r="J50" s="47">
        <f t="shared" si="0"/>
        <v>4122</v>
      </c>
      <c r="K50" s="47">
        <f t="shared" si="1"/>
        <v>15878</v>
      </c>
    </row>
    <row r="51" spans="1:12" ht="16.5" x14ac:dyDescent="0.25">
      <c r="A51" s="49">
        <v>35</v>
      </c>
      <c r="B51" s="36" t="s">
        <v>93</v>
      </c>
      <c r="C51" s="31" t="s">
        <v>94</v>
      </c>
      <c r="D51" s="31" t="s">
        <v>250</v>
      </c>
      <c r="E51" s="48">
        <v>38500</v>
      </c>
      <c r="F51" s="60">
        <v>179.12</v>
      </c>
      <c r="G51" s="47">
        <v>1104.95</v>
      </c>
      <c r="H51" s="47">
        <v>1170.4000000000001</v>
      </c>
      <c r="I51" s="47">
        <v>948.76</v>
      </c>
      <c r="J51" s="47">
        <v>3378.2299999999996</v>
      </c>
      <c r="K51" s="47">
        <v>35121.770000000004</v>
      </c>
      <c r="L51" s="43"/>
    </row>
    <row r="52" spans="1:12" s="6" customFormat="1" ht="16.5" x14ac:dyDescent="0.25">
      <c r="A52" s="49">
        <v>36</v>
      </c>
      <c r="B52" s="36" t="s">
        <v>96</v>
      </c>
      <c r="C52" s="31" t="s">
        <v>97</v>
      </c>
      <c r="D52" s="31" t="s">
        <v>250</v>
      </c>
      <c r="E52" s="60">
        <v>25000</v>
      </c>
      <c r="F52" s="60">
        <v>0</v>
      </c>
      <c r="G52" s="47">
        <v>717.5</v>
      </c>
      <c r="H52" s="47">
        <v>760</v>
      </c>
      <c r="I52" s="47">
        <v>25</v>
      </c>
      <c r="J52" s="47">
        <f>I52+H52+G52+F52</f>
        <v>1502.5</v>
      </c>
      <c r="K52" s="47">
        <f t="shared" ref="K52:K63" si="2">E52-J52</f>
        <v>23497.5</v>
      </c>
    </row>
    <row r="53" spans="1:12" ht="16.5" x14ac:dyDescent="0.25">
      <c r="A53" s="46">
        <v>37</v>
      </c>
      <c r="B53" s="36" t="s">
        <v>48</v>
      </c>
      <c r="C53" s="31" t="s">
        <v>47</v>
      </c>
      <c r="D53" s="31" t="s">
        <v>49</v>
      </c>
      <c r="E53" s="60">
        <v>45000</v>
      </c>
      <c r="F53" s="60">
        <v>1096.5</v>
      </c>
      <c r="G53" s="47">
        <v>1291.5</v>
      </c>
      <c r="H53" s="47">
        <v>1368</v>
      </c>
      <c r="I53" s="47">
        <v>4606.05</v>
      </c>
      <c r="J53" s="47">
        <f>I53+H53+G53+F53</f>
        <v>8362.0499999999993</v>
      </c>
      <c r="K53" s="47">
        <f t="shared" si="2"/>
        <v>36637.949999999997</v>
      </c>
    </row>
    <row r="54" spans="1:12" s="6" customFormat="1" ht="16.5" x14ac:dyDescent="0.25">
      <c r="A54" s="49">
        <v>38</v>
      </c>
      <c r="B54" s="36" t="s">
        <v>200</v>
      </c>
      <c r="C54" s="31" t="s">
        <v>198</v>
      </c>
      <c r="D54" s="31" t="s">
        <v>199</v>
      </c>
      <c r="E54" s="60">
        <v>35000</v>
      </c>
      <c r="F54" s="60">
        <v>0</v>
      </c>
      <c r="G54" s="47">
        <v>1004.5</v>
      </c>
      <c r="H54" s="47">
        <v>1064</v>
      </c>
      <c r="I54" s="47">
        <v>25</v>
      </c>
      <c r="J54" s="47">
        <v>2068.5</v>
      </c>
      <c r="K54" s="47">
        <f t="shared" si="2"/>
        <v>32931.5</v>
      </c>
    </row>
    <row r="55" spans="1:12" s="6" customFormat="1" ht="16.5" x14ac:dyDescent="0.25">
      <c r="A55" s="49">
        <v>39</v>
      </c>
      <c r="B55" s="36" t="s">
        <v>203</v>
      </c>
      <c r="C55" s="31" t="s">
        <v>201</v>
      </c>
      <c r="D55" s="31" t="s">
        <v>202</v>
      </c>
      <c r="E55" s="60">
        <v>35000</v>
      </c>
      <c r="F55" s="60">
        <v>0</v>
      </c>
      <c r="G55" s="47">
        <v>1004.5</v>
      </c>
      <c r="H55" s="47">
        <v>1064</v>
      </c>
      <c r="I55" s="47">
        <v>25</v>
      </c>
      <c r="J55" s="47">
        <v>2093.5</v>
      </c>
      <c r="K55" s="47">
        <f t="shared" si="2"/>
        <v>32906.5</v>
      </c>
    </row>
    <row r="56" spans="1:12" s="6" customFormat="1" ht="16.5" x14ac:dyDescent="0.25">
      <c r="A56" s="46">
        <v>40</v>
      </c>
      <c r="B56" s="36" t="s">
        <v>205</v>
      </c>
      <c r="C56" s="31" t="s">
        <v>204</v>
      </c>
      <c r="D56" s="31" t="s">
        <v>202</v>
      </c>
      <c r="E56" s="60">
        <v>35000</v>
      </c>
      <c r="F56" s="60">
        <v>0</v>
      </c>
      <c r="G56" s="47">
        <v>1004.5</v>
      </c>
      <c r="H56" s="47">
        <v>1064</v>
      </c>
      <c r="I56" s="47">
        <v>746.22</v>
      </c>
      <c r="J56" s="47">
        <v>2814.72</v>
      </c>
      <c r="K56" s="47">
        <f t="shared" si="2"/>
        <v>32185.279999999999</v>
      </c>
    </row>
    <row r="57" spans="1:12" s="6" customFormat="1" ht="16.5" x14ac:dyDescent="0.25">
      <c r="A57" s="49">
        <v>41</v>
      </c>
      <c r="B57" s="36" t="s">
        <v>219</v>
      </c>
      <c r="C57" s="31" t="s">
        <v>217</v>
      </c>
      <c r="D57" s="31" t="s">
        <v>250</v>
      </c>
      <c r="E57" s="60">
        <v>30000</v>
      </c>
      <c r="F57" s="60">
        <v>0</v>
      </c>
      <c r="G57" s="47">
        <v>861</v>
      </c>
      <c r="H57" s="47">
        <v>912</v>
      </c>
      <c r="I57" s="47">
        <v>25</v>
      </c>
      <c r="J57" s="47">
        <v>1798</v>
      </c>
      <c r="K57" s="47">
        <f t="shared" si="2"/>
        <v>28202</v>
      </c>
    </row>
    <row r="58" spans="1:12" s="6" customFormat="1" ht="16.5" x14ac:dyDescent="0.25">
      <c r="A58" s="49">
        <v>42</v>
      </c>
      <c r="B58" s="37" t="s">
        <v>246</v>
      </c>
      <c r="C58" s="38" t="s">
        <v>179</v>
      </c>
      <c r="D58" s="38" t="s">
        <v>250</v>
      </c>
      <c r="E58" s="60">
        <v>25000</v>
      </c>
      <c r="F58" s="62">
        <v>0</v>
      </c>
      <c r="G58" s="51">
        <v>717.5</v>
      </c>
      <c r="H58" s="51">
        <v>760</v>
      </c>
      <c r="I58" s="51">
        <v>25</v>
      </c>
      <c r="J58" s="47">
        <f>I58+H58+G58+F58</f>
        <v>1502.5</v>
      </c>
      <c r="K58" s="47">
        <f t="shared" si="2"/>
        <v>23497.5</v>
      </c>
    </row>
    <row r="59" spans="1:12" s="6" customFormat="1" ht="16.5" x14ac:dyDescent="0.25">
      <c r="A59" s="46">
        <v>43</v>
      </c>
      <c r="B59" s="36" t="s">
        <v>98</v>
      </c>
      <c r="C59" s="31" t="s">
        <v>99</v>
      </c>
      <c r="D59" s="38" t="s">
        <v>250</v>
      </c>
      <c r="E59" s="60">
        <v>25000</v>
      </c>
      <c r="F59" s="62">
        <v>0</v>
      </c>
      <c r="G59" s="51">
        <v>717.5</v>
      </c>
      <c r="H59" s="47">
        <v>760</v>
      </c>
      <c r="I59" s="47">
        <v>25</v>
      </c>
      <c r="J59" s="47">
        <f>I59+H59+G59+F59</f>
        <v>1502.5</v>
      </c>
      <c r="K59" s="47">
        <f t="shared" si="2"/>
        <v>23497.5</v>
      </c>
    </row>
    <row r="60" spans="1:12" ht="16.5" x14ac:dyDescent="0.25">
      <c r="A60" s="49">
        <v>44</v>
      </c>
      <c r="B60" s="36" t="s">
        <v>129</v>
      </c>
      <c r="C60" s="31" t="s">
        <v>130</v>
      </c>
      <c r="D60" s="31" t="s">
        <v>131</v>
      </c>
      <c r="E60" s="60">
        <v>42350</v>
      </c>
      <c r="F60" s="60">
        <v>861.05</v>
      </c>
      <c r="G60" s="47">
        <v>1215.45</v>
      </c>
      <c r="H60" s="47">
        <v>1287.44</v>
      </c>
      <c r="I60" s="47">
        <v>25</v>
      </c>
      <c r="J60" s="47">
        <f>I60+H60+G60+F60</f>
        <v>3388.9400000000005</v>
      </c>
      <c r="K60" s="47">
        <f t="shared" si="2"/>
        <v>38961.06</v>
      </c>
    </row>
    <row r="61" spans="1:12" ht="16.5" x14ac:dyDescent="0.25">
      <c r="A61" s="49">
        <v>45</v>
      </c>
      <c r="B61" s="36" t="s">
        <v>132</v>
      </c>
      <c r="C61" s="31" t="s">
        <v>133</v>
      </c>
      <c r="D61" s="31" t="s">
        <v>134</v>
      </c>
      <c r="E61" s="60">
        <v>35000</v>
      </c>
      <c r="F61" s="60">
        <v>0</v>
      </c>
      <c r="G61" s="47">
        <v>1004.5</v>
      </c>
      <c r="H61" s="47">
        <v>1064</v>
      </c>
      <c r="I61" s="47">
        <v>955.76</v>
      </c>
      <c r="J61" s="47">
        <v>3024.26</v>
      </c>
      <c r="K61" s="47">
        <f t="shared" si="2"/>
        <v>31975.739999999998</v>
      </c>
    </row>
    <row r="62" spans="1:12" s="6" customFormat="1" ht="16.5" x14ac:dyDescent="0.25">
      <c r="A62" s="46">
        <v>46</v>
      </c>
      <c r="B62" s="36" t="s">
        <v>62</v>
      </c>
      <c r="C62" s="31" t="s">
        <v>63</v>
      </c>
      <c r="D62" s="31" t="s">
        <v>30</v>
      </c>
      <c r="E62" s="60">
        <v>22000</v>
      </c>
      <c r="F62" s="60">
        <v>0</v>
      </c>
      <c r="G62" s="47">
        <v>631.4</v>
      </c>
      <c r="H62" s="47">
        <v>668.8</v>
      </c>
      <c r="I62" s="47">
        <v>25</v>
      </c>
      <c r="J62" s="47">
        <f>I62+H62+G62+F62</f>
        <v>1325.1999999999998</v>
      </c>
      <c r="K62" s="47">
        <f t="shared" si="2"/>
        <v>20674.8</v>
      </c>
    </row>
    <row r="63" spans="1:12" s="6" customFormat="1" ht="16.5" x14ac:dyDescent="0.25">
      <c r="A63" s="49">
        <v>47</v>
      </c>
      <c r="B63" s="36" t="s">
        <v>197</v>
      </c>
      <c r="C63" s="31" t="s">
        <v>196</v>
      </c>
      <c r="D63" s="31" t="s">
        <v>30</v>
      </c>
      <c r="E63" s="60">
        <v>18000</v>
      </c>
      <c r="F63" s="60">
        <v>0</v>
      </c>
      <c r="G63" s="47">
        <v>516.6</v>
      </c>
      <c r="H63" s="47">
        <v>547.20000000000005</v>
      </c>
      <c r="I63" s="47">
        <v>25</v>
      </c>
      <c r="J63" s="47">
        <v>1088.8</v>
      </c>
      <c r="K63" s="47">
        <f t="shared" si="2"/>
        <v>16911.2</v>
      </c>
    </row>
    <row r="64" spans="1:12" s="6" customFormat="1" ht="16.5" x14ac:dyDescent="0.25">
      <c r="A64" s="49">
        <v>48</v>
      </c>
      <c r="B64" s="36" t="s">
        <v>52</v>
      </c>
      <c r="C64" s="31" t="s">
        <v>53</v>
      </c>
      <c r="D64" s="31" t="s">
        <v>247</v>
      </c>
      <c r="E64" s="60">
        <v>25000</v>
      </c>
      <c r="F64" s="60">
        <v>0</v>
      </c>
      <c r="G64" s="47">
        <v>717.5</v>
      </c>
      <c r="H64" s="47">
        <v>760</v>
      </c>
      <c r="I64" s="47">
        <v>948.76</v>
      </c>
      <c r="J64" s="47">
        <v>2426.2600000000002</v>
      </c>
      <c r="K64" s="47">
        <f t="shared" ref="K64:K103" si="3">E64-J64</f>
        <v>22573.739999999998</v>
      </c>
    </row>
    <row r="65" spans="1:12" ht="16.5" x14ac:dyDescent="0.25">
      <c r="A65" s="46">
        <v>49</v>
      </c>
      <c r="B65" s="36" t="s">
        <v>136</v>
      </c>
      <c r="C65" s="31" t="s">
        <v>135</v>
      </c>
      <c r="D65" s="31" t="s">
        <v>81</v>
      </c>
      <c r="E65" s="60">
        <v>15000</v>
      </c>
      <c r="F65" s="60">
        <v>0</v>
      </c>
      <c r="G65" s="47">
        <v>430.5</v>
      </c>
      <c r="H65" s="47">
        <v>456</v>
      </c>
      <c r="I65" s="47">
        <v>25</v>
      </c>
      <c r="J65" s="47">
        <f t="shared" ref="J65:J72" si="4">I65+H65+G65+F65</f>
        <v>911.5</v>
      </c>
      <c r="K65" s="47">
        <f t="shared" ref="K65:K72" si="5">E65-J65</f>
        <v>14088.5</v>
      </c>
    </row>
    <row r="66" spans="1:12" ht="16.5" x14ac:dyDescent="0.25">
      <c r="A66" s="49">
        <v>50</v>
      </c>
      <c r="B66" s="36" t="s">
        <v>137</v>
      </c>
      <c r="C66" s="31" t="s">
        <v>138</v>
      </c>
      <c r="D66" s="31" t="s">
        <v>139</v>
      </c>
      <c r="E66" s="60">
        <v>28515</v>
      </c>
      <c r="F66" s="60">
        <v>0</v>
      </c>
      <c r="G66" s="47">
        <v>818.38</v>
      </c>
      <c r="H66" s="47">
        <v>866.86</v>
      </c>
      <c r="I66" s="47">
        <v>948.76</v>
      </c>
      <c r="J66" s="47">
        <f t="shared" si="4"/>
        <v>2634</v>
      </c>
      <c r="K66" s="47">
        <f t="shared" si="5"/>
        <v>25881</v>
      </c>
    </row>
    <row r="67" spans="1:12" ht="16.5" x14ac:dyDescent="0.25">
      <c r="A67" s="49">
        <v>51</v>
      </c>
      <c r="B67" s="36" t="s">
        <v>141</v>
      </c>
      <c r="C67" s="31" t="s">
        <v>175</v>
      </c>
      <c r="D67" s="31" t="s">
        <v>81</v>
      </c>
      <c r="E67" s="60">
        <v>15000</v>
      </c>
      <c r="F67" s="60">
        <v>0</v>
      </c>
      <c r="G67" s="47">
        <v>430.5</v>
      </c>
      <c r="H67" s="47">
        <v>456</v>
      </c>
      <c r="I67" s="47">
        <v>25</v>
      </c>
      <c r="J67" s="47">
        <f t="shared" si="4"/>
        <v>911.5</v>
      </c>
      <c r="K67" s="47">
        <f t="shared" si="5"/>
        <v>14088.5</v>
      </c>
    </row>
    <row r="68" spans="1:12" s="6" customFormat="1" ht="16.5" x14ac:dyDescent="0.25">
      <c r="A68" s="46">
        <v>52</v>
      </c>
      <c r="B68" s="37" t="s">
        <v>190</v>
      </c>
      <c r="C68" s="38" t="s">
        <v>180</v>
      </c>
      <c r="D68" s="38" t="s">
        <v>81</v>
      </c>
      <c r="E68" s="60">
        <v>18000</v>
      </c>
      <c r="F68" s="62">
        <v>0</v>
      </c>
      <c r="G68" s="51">
        <v>516.6</v>
      </c>
      <c r="H68" s="51">
        <v>547.20000000000005</v>
      </c>
      <c r="I68" s="51">
        <v>25</v>
      </c>
      <c r="J68" s="47">
        <f t="shared" si="4"/>
        <v>1088.8000000000002</v>
      </c>
      <c r="K68" s="47">
        <f t="shared" si="5"/>
        <v>16911.2</v>
      </c>
    </row>
    <row r="69" spans="1:12" s="6" customFormat="1" ht="16.5" x14ac:dyDescent="0.25">
      <c r="A69" s="49">
        <v>53</v>
      </c>
      <c r="B69" s="37" t="s">
        <v>191</v>
      </c>
      <c r="C69" s="38" t="s">
        <v>181</v>
      </c>
      <c r="D69" s="38" t="s">
        <v>81</v>
      </c>
      <c r="E69" s="60">
        <v>15000</v>
      </c>
      <c r="F69" s="62">
        <v>0</v>
      </c>
      <c r="G69" s="51">
        <v>430.5</v>
      </c>
      <c r="H69" s="51">
        <v>456</v>
      </c>
      <c r="I69" s="51">
        <v>25</v>
      </c>
      <c r="J69" s="47">
        <f t="shared" si="4"/>
        <v>911.5</v>
      </c>
      <c r="K69" s="47">
        <f t="shared" si="5"/>
        <v>14088.5</v>
      </c>
    </row>
    <row r="70" spans="1:12" s="6" customFormat="1" ht="16.5" x14ac:dyDescent="0.25">
      <c r="A70" s="49">
        <v>54</v>
      </c>
      <c r="B70" s="36" t="s">
        <v>100</v>
      </c>
      <c r="C70" s="31" t="s">
        <v>101</v>
      </c>
      <c r="D70" s="31" t="s">
        <v>82</v>
      </c>
      <c r="E70" s="60">
        <v>15000</v>
      </c>
      <c r="F70" s="60">
        <v>0</v>
      </c>
      <c r="G70" s="47">
        <v>430.5</v>
      </c>
      <c r="H70" s="47">
        <v>456</v>
      </c>
      <c r="I70" s="47">
        <v>3278.94</v>
      </c>
      <c r="J70" s="47">
        <f t="shared" si="4"/>
        <v>4165.4400000000005</v>
      </c>
      <c r="K70" s="47">
        <f t="shared" si="5"/>
        <v>10834.56</v>
      </c>
    </row>
    <row r="71" spans="1:12" s="6" customFormat="1" ht="16.5" x14ac:dyDescent="0.25">
      <c r="A71" s="46">
        <v>55</v>
      </c>
      <c r="B71" s="36" t="s">
        <v>102</v>
      </c>
      <c r="C71" s="31" t="s">
        <v>103</v>
      </c>
      <c r="D71" s="31" t="s">
        <v>61</v>
      </c>
      <c r="E71" s="60">
        <v>25000</v>
      </c>
      <c r="F71" s="60">
        <v>0</v>
      </c>
      <c r="G71" s="47">
        <v>717.5</v>
      </c>
      <c r="H71" s="47">
        <v>760</v>
      </c>
      <c r="I71" s="47">
        <v>25</v>
      </c>
      <c r="J71" s="47">
        <f t="shared" si="4"/>
        <v>1502.5</v>
      </c>
      <c r="K71" s="47">
        <f t="shared" si="5"/>
        <v>23497.5</v>
      </c>
    </row>
    <row r="72" spans="1:12" s="6" customFormat="1" ht="16.5" x14ac:dyDescent="0.25">
      <c r="A72" s="49">
        <v>56</v>
      </c>
      <c r="B72" s="36" t="s">
        <v>104</v>
      </c>
      <c r="C72" s="31" t="s">
        <v>105</v>
      </c>
      <c r="D72" s="31" t="s">
        <v>61</v>
      </c>
      <c r="E72" s="60">
        <v>35000</v>
      </c>
      <c r="F72" s="60">
        <v>0</v>
      </c>
      <c r="G72" s="47">
        <v>1004.5</v>
      </c>
      <c r="H72" s="47">
        <v>1064</v>
      </c>
      <c r="I72" s="47">
        <v>25</v>
      </c>
      <c r="J72" s="47">
        <f t="shared" si="4"/>
        <v>2093.5</v>
      </c>
      <c r="K72" s="47">
        <f t="shared" si="5"/>
        <v>32906.5</v>
      </c>
    </row>
    <row r="73" spans="1:12" s="6" customFormat="1" ht="16.5" x14ac:dyDescent="0.25">
      <c r="A73" s="49">
        <v>57</v>
      </c>
      <c r="B73" s="36" t="s">
        <v>222</v>
      </c>
      <c r="C73" s="31" t="s">
        <v>220</v>
      </c>
      <c r="D73" s="31" t="s">
        <v>249</v>
      </c>
      <c r="E73" s="60">
        <v>18000</v>
      </c>
      <c r="F73" s="60">
        <v>0</v>
      </c>
      <c r="G73" s="47">
        <v>516.6</v>
      </c>
      <c r="H73" s="47">
        <v>547.20000000000005</v>
      </c>
      <c r="I73" s="47">
        <v>25</v>
      </c>
      <c r="J73" s="47">
        <v>1088</v>
      </c>
      <c r="K73" s="47">
        <v>16911.2</v>
      </c>
    </row>
    <row r="74" spans="1:12" s="6" customFormat="1" ht="16.5" x14ac:dyDescent="0.25">
      <c r="A74" s="46">
        <v>58</v>
      </c>
      <c r="B74" s="36" t="s">
        <v>77</v>
      </c>
      <c r="C74" s="31" t="s">
        <v>78</v>
      </c>
      <c r="D74" s="31" t="s">
        <v>249</v>
      </c>
      <c r="E74" s="60">
        <v>21450</v>
      </c>
      <c r="F74" s="60">
        <v>0</v>
      </c>
      <c r="G74" s="47">
        <v>615.62</v>
      </c>
      <c r="H74" s="47">
        <v>652.08000000000004</v>
      </c>
      <c r="I74" s="47">
        <v>1467.44</v>
      </c>
      <c r="J74" s="47">
        <f>I74+H74+G74+F74</f>
        <v>2735.14</v>
      </c>
      <c r="K74" s="47">
        <f t="shared" ref="K74:K84" si="6">E74-J74</f>
        <v>18714.86</v>
      </c>
    </row>
    <row r="75" spans="1:12" s="6" customFormat="1" ht="16.5" x14ac:dyDescent="0.25">
      <c r="A75" s="49">
        <v>59</v>
      </c>
      <c r="B75" s="36" t="s">
        <v>79</v>
      </c>
      <c r="C75" s="31" t="s">
        <v>80</v>
      </c>
      <c r="D75" s="31" t="s">
        <v>81</v>
      </c>
      <c r="E75" s="60">
        <v>15000</v>
      </c>
      <c r="F75" s="60">
        <v>0</v>
      </c>
      <c r="G75" s="47">
        <v>430.5</v>
      </c>
      <c r="H75" s="47">
        <v>456</v>
      </c>
      <c r="I75" s="47">
        <v>1467.44</v>
      </c>
      <c r="J75" s="47">
        <f>I75+H75+G75+F75</f>
        <v>2353.94</v>
      </c>
      <c r="K75" s="47">
        <f t="shared" si="6"/>
        <v>12646.06</v>
      </c>
    </row>
    <row r="76" spans="1:12" s="6" customFormat="1" ht="16.5" x14ac:dyDescent="0.25">
      <c r="A76" s="49">
        <v>60</v>
      </c>
      <c r="B76" s="36" t="s">
        <v>213</v>
      </c>
      <c r="C76" s="31" t="s">
        <v>212</v>
      </c>
      <c r="D76" s="31" t="s">
        <v>81</v>
      </c>
      <c r="E76" s="60">
        <v>15000</v>
      </c>
      <c r="F76" s="60">
        <v>0</v>
      </c>
      <c r="G76" s="47">
        <v>430.5</v>
      </c>
      <c r="H76" s="47">
        <v>456</v>
      </c>
      <c r="I76" s="47">
        <v>2634.01</v>
      </c>
      <c r="J76" s="47">
        <v>3520.51</v>
      </c>
      <c r="K76" s="47">
        <f t="shared" si="6"/>
        <v>11479.49</v>
      </c>
    </row>
    <row r="77" spans="1:12" s="6" customFormat="1" ht="16.5" x14ac:dyDescent="0.25">
      <c r="A77" s="46">
        <v>61</v>
      </c>
      <c r="B77" s="36" t="s">
        <v>235</v>
      </c>
      <c r="C77" s="31" t="s">
        <v>234</v>
      </c>
      <c r="D77" s="31" t="s">
        <v>60</v>
      </c>
      <c r="E77" s="60">
        <v>20000</v>
      </c>
      <c r="F77" s="60">
        <v>0</v>
      </c>
      <c r="G77" s="47">
        <v>574</v>
      </c>
      <c r="H77" s="47">
        <v>608</v>
      </c>
      <c r="I77" s="47">
        <v>25</v>
      </c>
      <c r="J77" s="47">
        <v>1207</v>
      </c>
      <c r="K77" s="47">
        <f t="shared" si="6"/>
        <v>18793</v>
      </c>
    </row>
    <row r="78" spans="1:12" ht="16.5" x14ac:dyDescent="0.25">
      <c r="A78" s="49">
        <v>62</v>
      </c>
      <c r="B78" s="36" t="s">
        <v>70</v>
      </c>
      <c r="C78" s="31" t="s">
        <v>71</v>
      </c>
      <c r="D78" s="31" t="s">
        <v>262</v>
      </c>
      <c r="E78" s="48">
        <v>60000</v>
      </c>
      <c r="F78" s="60">
        <v>3616.78</v>
      </c>
      <c r="G78" s="60">
        <v>1722</v>
      </c>
      <c r="H78" s="47">
        <v>1824</v>
      </c>
      <c r="I78" s="47">
        <v>25</v>
      </c>
      <c r="J78" s="47">
        <v>7187.78</v>
      </c>
      <c r="K78" s="47">
        <v>52812.22</v>
      </c>
      <c r="L78" s="43"/>
    </row>
    <row r="79" spans="1:12" ht="16.5" x14ac:dyDescent="0.25">
      <c r="A79" s="49">
        <v>63</v>
      </c>
      <c r="B79" s="36" t="s">
        <v>142</v>
      </c>
      <c r="C79" s="31" t="s">
        <v>173</v>
      </c>
      <c r="D79" s="31" t="s">
        <v>174</v>
      </c>
      <c r="E79" s="60">
        <v>121000</v>
      </c>
      <c r="F79" s="60">
        <v>17754.71</v>
      </c>
      <c r="G79" s="47">
        <v>3472.7</v>
      </c>
      <c r="H79" s="47">
        <v>2995.92</v>
      </c>
      <c r="I79" s="47">
        <v>25</v>
      </c>
      <c r="J79" s="47">
        <v>23899.67</v>
      </c>
      <c r="K79" s="47">
        <f t="shared" si="6"/>
        <v>97100.33</v>
      </c>
    </row>
    <row r="80" spans="1:12" ht="16.5" x14ac:dyDescent="0.25">
      <c r="A80" s="46">
        <v>64</v>
      </c>
      <c r="B80" s="53" t="s">
        <v>233</v>
      </c>
      <c r="C80" s="31" t="s">
        <v>231</v>
      </c>
      <c r="D80" s="31" t="s">
        <v>232</v>
      </c>
      <c r="E80" s="48">
        <v>70000</v>
      </c>
      <c r="F80" s="60">
        <v>5498.58</v>
      </c>
      <c r="G80" s="47">
        <v>2009</v>
      </c>
      <c r="H80" s="47">
        <v>2128</v>
      </c>
      <c r="I80" s="47">
        <v>25</v>
      </c>
      <c r="J80" s="47">
        <v>9635.58</v>
      </c>
      <c r="K80" s="47">
        <v>60364.42</v>
      </c>
      <c r="L80" s="44"/>
    </row>
    <row r="81" spans="1:16" ht="16.5" x14ac:dyDescent="0.25">
      <c r="A81" s="49">
        <v>65</v>
      </c>
      <c r="B81" s="36" t="s">
        <v>143</v>
      </c>
      <c r="C81" s="31" t="s">
        <v>171</v>
      </c>
      <c r="D81" s="31" t="s">
        <v>172</v>
      </c>
      <c r="E81" s="60">
        <v>40000</v>
      </c>
      <c r="F81" s="60">
        <v>529.39</v>
      </c>
      <c r="G81" s="47">
        <v>1148</v>
      </c>
      <c r="H81" s="47">
        <v>1216</v>
      </c>
      <c r="I81" s="47">
        <v>9417.6</v>
      </c>
      <c r="J81" s="47">
        <f>I81+H81+G81+F81</f>
        <v>12310.99</v>
      </c>
      <c r="K81" s="47">
        <f t="shared" si="6"/>
        <v>27689.010000000002</v>
      </c>
      <c r="P81" t="s">
        <v>240</v>
      </c>
    </row>
    <row r="82" spans="1:16" ht="16.5" x14ac:dyDescent="0.25">
      <c r="A82" s="49">
        <v>66</v>
      </c>
      <c r="B82" s="54" t="s">
        <v>106</v>
      </c>
      <c r="C82" s="31" t="s">
        <v>107</v>
      </c>
      <c r="D82" s="31" t="s">
        <v>108</v>
      </c>
      <c r="E82" s="48">
        <v>70000</v>
      </c>
      <c r="F82" s="60">
        <v>5498.58</v>
      </c>
      <c r="G82" s="47">
        <v>2009</v>
      </c>
      <c r="H82" s="47">
        <v>2128</v>
      </c>
      <c r="I82" s="47">
        <v>2909.88</v>
      </c>
      <c r="J82" s="47">
        <v>12520.46</v>
      </c>
      <c r="K82" s="47">
        <v>57479.54</v>
      </c>
      <c r="L82" s="44"/>
    </row>
    <row r="83" spans="1:16" ht="16.5" x14ac:dyDescent="0.25">
      <c r="A83" s="46">
        <v>67</v>
      </c>
      <c r="B83" s="54" t="s">
        <v>109</v>
      </c>
      <c r="C83" s="31" t="s">
        <v>110</v>
      </c>
      <c r="D83" s="31" t="s">
        <v>108</v>
      </c>
      <c r="E83" s="48">
        <v>55000</v>
      </c>
      <c r="F83" s="60">
        <v>2675.88</v>
      </c>
      <c r="G83" s="47">
        <v>1578.5</v>
      </c>
      <c r="H83" s="47">
        <v>1672</v>
      </c>
      <c r="I83" s="47">
        <v>25</v>
      </c>
      <c r="J83" s="47">
        <v>5926.38</v>
      </c>
      <c r="K83" s="47">
        <v>49073.62</v>
      </c>
      <c r="L83" s="44"/>
    </row>
    <row r="84" spans="1:16" ht="16.5" x14ac:dyDescent="0.25">
      <c r="A84" s="49">
        <v>68</v>
      </c>
      <c r="B84" s="36" t="s">
        <v>148</v>
      </c>
      <c r="C84" s="31" t="s">
        <v>170</v>
      </c>
      <c r="D84" s="31" t="s">
        <v>49</v>
      </c>
      <c r="E84" s="60">
        <v>54450</v>
      </c>
      <c r="F84" s="60">
        <v>2572.38</v>
      </c>
      <c r="G84" s="47">
        <v>1562.72</v>
      </c>
      <c r="H84" s="47">
        <v>1655.28</v>
      </c>
      <c r="I84" s="47">
        <v>25</v>
      </c>
      <c r="J84" s="47">
        <f>I84+H84+G84+F84</f>
        <v>5815.38</v>
      </c>
      <c r="K84" s="47">
        <f t="shared" si="6"/>
        <v>48634.62</v>
      </c>
    </row>
    <row r="85" spans="1:16" ht="16.5" x14ac:dyDescent="0.25">
      <c r="A85" s="49">
        <v>69</v>
      </c>
      <c r="B85" s="52" t="s">
        <v>253</v>
      </c>
      <c r="C85" s="38" t="s">
        <v>252</v>
      </c>
      <c r="D85" s="31" t="s">
        <v>221</v>
      </c>
      <c r="E85" s="48">
        <v>20000</v>
      </c>
      <c r="F85" s="62">
        <v>0</v>
      </c>
      <c r="G85" s="51">
        <v>574</v>
      </c>
      <c r="H85" s="51">
        <v>608</v>
      </c>
      <c r="I85" s="51">
        <v>25</v>
      </c>
      <c r="J85" s="47">
        <v>1182</v>
      </c>
      <c r="K85" s="47">
        <v>18818</v>
      </c>
      <c r="L85" s="44"/>
    </row>
    <row r="86" spans="1:16" s="6" customFormat="1" ht="16.5" x14ac:dyDescent="0.25">
      <c r="A86" s="46">
        <v>70</v>
      </c>
      <c r="B86" s="37" t="s">
        <v>188</v>
      </c>
      <c r="C86" s="38" t="s">
        <v>176</v>
      </c>
      <c r="D86" s="31" t="s">
        <v>108</v>
      </c>
      <c r="E86" s="60">
        <v>8000</v>
      </c>
      <c r="F86" s="60">
        <v>0</v>
      </c>
      <c r="G86" s="51">
        <v>229.6</v>
      </c>
      <c r="H86" s="51">
        <v>243.2</v>
      </c>
      <c r="I86" s="51">
        <v>25</v>
      </c>
      <c r="J86" s="47">
        <f t="shared" ref="J86:J103" si="7">I86+H86+G86+F86</f>
        <v>497.79999999999995</v>
      </c>
      <c r="K86" s="47">
        <f t="shared" si="3"/>
        <v>7502.2</v>
      </c>
    </row>
    <row r="87" spans="1:16" s="6" customFormat="1" ht="16.5" x14ac:dyDescent="0.25">
      <c r="A87" s="49">
        <v>71</v>
      </c>
      <c r="B87" s="36" t="s">
        <v>218</v>
      </c>
      <c r="C87" s="31" t="s">
        <v>216</v>
      </c>
      <c r="D87" s="31" t="s">
        <v>221</v>
      </c>
      <c r="E87" s="60">
        <v>25000</v>
      </c>
      <c r="F87" s="60">
        <v>0</v>
      </c>
      <c r="G87" s="47">
        <v>717.5</v>
      </c>
      <c r="H87" s="47">
        <v>760</v>
      </c>
      <c r="I87" s="47">
        <v>25</v>
      </c>
      <c r="J87" s="47">
        <v>1502.5</v>
      </c>
      <c r="K87" s="47">
        <f t="shared" ref="K87:K101" si="8">E87-J87</f>
        <v>23497.5</v>
      </c>
    </row>
    <row r="88" spans="1:16" s="6" customFormat="1" ht="16.5" x14ac:dyDescent="0.25">
      <c r="A88" s="49">
        <v>72</v>
      </c>
      <c r="B88" s="36" t="s">
        <v>215</v>
      </c>
      <c r="C88" s="31" t="s">
        <v>214</v>
      </c>
      <c r="D88" s="31" t="s">
        <v>221</v>
      </c>
      <c r="E88" s="60">
        <v>25000</v>
      </c>
      <c r="F88" s="60">
        <v>0</v>
      </c>
      <c r="G88" s="47">
        <v>717.5</v>
      </c>
      <c r="H88" s="47">
        <v>760</v>
      </c>
      <c r="I88" s="47">
        <v>25</v>
      </c>
      <c r="J88" s="47">
        <v>1502.5</v>
      </c>
      <c r="K88" s="47">
        <f t="shared" si="8"/>
        <v>23497.5</v>
      </c>
    </row>
    <row r="89" spans="1:16" s="6" customFormat="1" ht="16.5" x14ac:dyDescent="0.25">
      <c r="A89" s="46">
        <v>73</v>
      </c>
      <c r="B89" s="37" t="s">
        <v>236</v>
      </c>
      <c r="C89" s="38" t="s">
        <v>237</v>
      </c>
      <c r="D89" s="31" t="s">
        <v>221</v>
      </c>
      <c r="E89" s="60">
        <v>40000</v>
      </c>
      <c r="F89" s="60">
        <v>529.39</v>
      </c>
      <c r="G89" s="51">
        <v>1148</v>
      </c>
      <c r="H89" s="51">
        <v>1216</v>
      </c>
      <c r="I89" s="51">
        <v>25</v>
      </c>
      <c r="J89" s="47">
        <v>2918.39</v>
      </c>
      <c r="K89" s="47">
        <f t="shared" si="8"/>
        <v>37081.61</v>
      </c>
    </row>
    <row r="90" spans="1:16" s="6" customFormat="1" ht="16.5" x14ac:dyDescent="0.25">
      <c r="A90" s="49">
        <v>74</v>
      </c>
      <c r="B90" s="37" t="s">
        <v>111</v>
      </c>
      <c r="C90" s="38" t="s">
        <v>182</v>
      </c>
      <c r="D90" s="38" t="s">
        <v>21</v>
      </c>
      <c r="E90" s="60">
        <v>30000</v>
      </c>
      <c r="F90" s="62">
        <v>0</v>
      </c>
      <c r="G90" s="51">
        <v>861</v>
      </c>
      <c r="H90" s="51">
        <v>912</v>
      </c>
      <c r="I90" s="51">
        <v>948.76</v>
      </c>
      <c r="J90" s="47">
        <v>2721.76</v>
      </c>
      <c r="K90" s="47">
        <f t="shared" si="8"/>
        <v>27278.239999999998</v>
      </c>
    </row>
    <row r="91" spans="1:16" ht="16.5" x14ac:dyDescent="0.25">
      <c r="A91" s="49">
        <v>75</v>
      </c>
      <c r="B91" s="36" t="s">
        <v>144</v>
      </c>
      <c r="C91" s="31" t="s">
        <v>169</v>
      </c>
      <c r="D91" s="31" t="s">
        <v>49</v>
      </c>
      <c r="E91" s="60">
        <v>90000</v>
      </c>
      <c r="F91" s="60">
        <v>9943.4599999999991</v>
      </c>
      <c r="G91" s="47">
        <v>2583</v>
      </c>
      <c r="H91" s="47">
        <v>2736</v>
      </c>
      <c r="I91" s="47">
        <v>2909.88</v>
      </c>
      <c r="J91" s="47">
        <f t="shared" ref="J91:J101" si="9">I91+H91+G91+F91</f>
        <v>18172.34</v>
      </c>
      <c r="K91" s="47">
        <f t="shared" si="8"/>
        <v>71827.66</v>
      </c>
    </row>
    <row r="92" spans="1:16" ht="16.5" x14ac:dyDescent="0.25">
      <c r="A92" s="46">
        <v>76</v>
      </c>
      <c r="B92" s="36" t="s">
        <v>145</v>
      </c>
      <c r="C92" s="31" t="s">
        <v>168</v>
      </c>
      <c r="D92" s="31" t="s">
        <v>49</v>
      </c>
      <c r="E92" s="60">
        <v>90000</v>
      </c>
      <c r="F92" s="60">
        <v>9943.4599999999991</v>
      </c>
      <c r="G92" s="47">
        <v>2583</v>
      </c>
      <c r="H92" s="47">
        <v>2736</v>
      </c>
      <c r="I92" s="47">
        <v>25</v>
      </c>
      <c r="J92" s="47">
        <f t="shared" si="9"/>
        <v>15287.46</v>
      </c>
      <c r="K92" s="47">
        <f t="shared" si="8"/>
        <v>74712.540000000008</v>
      </c>
    </row>
    <row r="93" spans="1:16" ht="16.5" x14ac:dyDescent="0.25">
      <c r="A93" s="49">
        <v>77</v>
      </c>
      <c r="B93" s="54" t="s">
        <v>112</v>
      </c>
      <c r="C93" s="31" t="s">
        <v>113</v>
      </c>
      <c r="D93" s="31" t="s">
        <v>65</v>
      </c>
      <c r="E93" s="48">
        <v>66000</v>
      </c>
      <c r="F93" s="60">
        <v>4745.8599999999997</v>
      </c>
      <c r="G93" s="47">
        <v>1894.2</v>
      </c>
      <c r="H93" s="47">
        <v>2006</v>
      </c>
      <c r="I93" s="47">
        <v>25</v>
      </c>
      <c r="J93" s="47">
        <v>8646.06</v>
      </c>
      <c r="K93" s="47">
        <v>57353.94</v>
      </c>
      <c r="L93" s="44"/>
    </row>
    <row r="94" spans="1:16" ht="16.5" x14ac:dyDescent="0.25">
      <c r="A94" s="49">
        <v>78</v>
      </c>
      <c r="B94" s="54" t="s">
        <v>115</v>
      </c>
      <c r="C94" s="31" t="s">
        <v>268</v>
      </c>
      <c r="D94" s="31" t="s">
        <v>263</v>
      </c>
      <c r="E94" s="48">
        <v>70000</v>
      </c>
      <c r="F94" s="62">
        <v>5498.58</v>
      </c>
      <c r="G94" s="47">
        <v>2009</v>
      </c>
      <c r="H94" s="47">
        <v>2128</v>
      </c>
      <c r="I94" s="47">
        <v>25</v>
      </c>
      <c r="J94" s="47">
        <v>9530.48</v>
      </c>
      <c r="K94" s="47">
        <v>60469.52</v>
      </c>
      <c r="L94" s="44"/>
    </row>
    <row r="95" spans="1:16" ht="16.5" x14ac:dyDescent="0.25">
      <c r="A95" s="46">
        <v>79</v>
      </c>
      <c r="B95" s="54" t="s">
        <v>210</v>
      </c>
      <c r="C95" s="31" t="s">
        <v>207</v>
      </c>
      <c r="D95" s="31" t="s">
        <v>264</v>
      </c>
      <c r="E95" s="48">
        <v>50000</v>
      </c>
      <c r="F95" s="60">
        <v>1940.74</v>
      </c>
      <c r="G95" s="51">
        <v>1435</v>
      </c>
      <c r="H95" s="51">
        <v>1520</v>
      </c>
      <c r="I95" s="47">
        <v>25</v>
      </c>
      <c r="J95" s="47">
        <v>4895.74</v>
      </c>
      <c r="K95" s="47">
        <v>45104.26</v>
      </c>
      <c r="L95" s="44"/>
    </row>
    <row r="96" spans="1:16" ht="16.5" x14ac:dyDescent="0.25">
      <c r="A96" s="49">
        <v>80</v>
      </c>
      <c r="B96" s="54" t="s">
        <v>211</v>
      </c>
      <c r="C96" s="31" t="s">
        <v>208</v>
      </c>
      <c r="D96" s="31" t="s">
        <v>263</v>
      </c>
      <c r="E96" s="48">
        <v>85000</v>
      </c>
      <c r="F96" s="62">
        <v>8576.99</v>
      </c>
      <c r="G96" s="47">
        <v>2439.5</v>
      </c>
      <c r="H96" s="47">
        <v>2584</v>
      </c>
      <c r="I96" s="47">
        <v>25</v>
      </c>
      <c r="J96" s="47">
        <v>13625.49</v>
      </c>
      <c r="K96" s="47">
        <v>71374.509999999995</v>
      </c>
      <c r="L96" s="45"/>
    </row>
    <row r="97" spans="1:14" ht="16.5" x14ac:dyDescent="0.25">
      <c r="A97" s="49">
        <v>81</v>
      </c>
      <c r="B97" s="36" t="s">
        <v>245</v>
      </c>
      <c r="C97" s="31" t="s">
        <v>244</v>
      </c>
      <c r="D97" s="31" t="s">
        <v>114</v>
      </c>
      <c r="E97" s="60">
        <v>40000</v>
      </c>
      <c r="F97" s="60">
        <v>529.39</v>
      </c>
      <c r="G97" s="47">
        <v>1148</v>
      </c>
      <c r="H97" s="47">
        <v>1216</v>
      </c>
      <c r="I97" s="47">
        <v>25</v>
      </c>
      <c r="J97" s="47">
        <f t="shared" si="9"/>
        <v>2918.39</v>
      </c>
      <c r="K97" s="47">
        <f t="shared" si="8"/>
        <v>37081.61</v>
      </c>
    </row>
    <row r="98" spans="1:14" ht="16.5" x14ac:dyDescent="0.25">
      <c r="A98" s="46">
        <v>82</v>
      </c>
      <c r="B98" s="36" t="s">
        <v>146</v>
      </c>
      <c r="C98" s="31" t="s">
        <v>166</v>
      </c>
      <c r="D98" s="31" t="s">
        <v>167</v>
      </c>
      <c r="E98" s="60">
        <v>121000</v>
      </c>
      <c r="F98" s="60">
        <v>17406.05</v>
      </c>
      <c r="G98" s="47">
        <v>3472.7</v>
      </c>
      <c r="H98" s="47">
        <v>2995.92</v>
      </c>
      <c r="I98" s="47">
        <v>25</v>
      </c>
      <c r="J98" s="47">
        <f t="shared" si="9"/>
        <v>23899.67</v>
      </c>
      <c r="K98" s="47">
        <f t="shared" si="8"/>
        <v>97100.33</v>
      </c>
    </row>
    <row r="99" spans="1:14" ht="16.5" x14ac:dyDescent="0.25">
      <c r="A99" s="49">
        <v>83</v>
      </c>
      <c r="B99" s="36" t="s">
        <v>147</v>
      </c>
      <c r="C99" s="31" t="s">
        <v>165</v>
      </c>
      <c r="D99" s="31" t="s">
        <v>49</v>
      </c>
      <c r="E99" s="60">
        <v>60000</v>
      </c>
      <c r="F99" s="60">
        <v>0</v>
      </c>
      <c r="G99" s="47">
        <v>1722</v>
      </c>
      <c r="H99" s="47">
        <v>1824</v>
      </c>
      <c r="I99" s="47">
        <v>25</v>
      </c>
      <c r="J99" s="47">
        <f t="shared" si="9"/>
        <v>3571</v>
      </c>
      <c r="K99" s="47">
        <f t="shared" si="8"/>
        <v>56429</v>
      </c>
    </row>
    <row r="100" spans="1:14" ht="16.5" x14ac:dyDescent="0.25">
      <c r="A100" s="49">
        <v>84</v>
      </c>
      <c r="B100" s="54" t="s">
        <v>116</v>
      </c>
      <c r="C100" s="31" t="s">
        <v>117</v>
      </c>
      <c r="D100" s="31" t="s">
        <v>272</v>
      </c>
      <c r="E100" s="48">
        <v>80000</v>
      </c>
      <c r="F100" s="60">
        <v>7591.21</v>
      </c>
      <c r="G100" s="47">
        <v>2296</v>
      </c>
      <c r="H100" s="47">
        <v>2432</v>
      </c>
      <c r="I100" s="47">
        <v>3606.1</v>
      </c>
      <c r="J100" s="47">
        <v>15925.310000000001</v>
      </c>
      <c r="K100" s="47">
        <v>64074.69</v>
      </c>
      <c r="L100" s="44"/>
    </row>
    <row r="101" spans="1:14" ht="16.5" x14ac:dyDescent="0.25">
      <c r="A101" s="46">
        <v>85</v>
      </c>
      <c r="B101" s="36" t="s">
        <v>149</v>
      </c>
      <c r="C101" s="31" t="s">
        <v>164</v>
      </c>
      <c r="D101" s="31" t="s">
        <v>49</v>
      </c>
      <c r="E101" s="60">
        <v>45000</v>
      </c>
      <c r="F101" s="60">
        <v>1096.5</v>
      </c>
      <c r="G101" s="47">
        <v>1291.5</v>
      </c>
      <c r="H101" s="47">
        <v>1368</v>
      </c>
      <c r="I101" s="47">
        <v>948.76</v>
      </c>
      <c r="J101" s="47">
        <f t="shared" si="9"/>
        <v>4704.76</v>
      </c>
      <c r="K101" s="47">
        <f t="shared" si="8"/>
        <v>40295.24</v>
      </c>
    </row>
    <row r="102" spans="1:14" ht="16.5" x14ac:dyDescent="0.25">
      <c r="A102" s="49">
        <v>86</v>
      </c>
      <c r="B102" s="54" t="s">
        <v>120</v>
      </c>
      <c r="C102" s="31" t="s">
        <v>121</v>
      </c>
      <c r="D102" s="31" t="s">
        <v>248</v>
      </c>
      <c r="E102" s="48">
        <v>55000</v>
      </c>
      <c r="F102" s="60">
        <v>2369.2800000000002</v>
      </c>
      <c r="G102" s="47">
        <v>1578.5</v>
      </c>
      <c r="H102" s="47">
        <v>1672</v>
      </c>
      <c r="I102" s="47">
        <v>3086.01</v>
      </c>
      <c r="J102" s="47">
        <v>8680.7900000000009</v>
      </c>
      <c r="K102" s="47">
        <v>46319.21</v>
      </c>
      <c r="L102" s="45"/>
    </row>
    <row r="103" spans="1:14" s="6" customFormat="1" ht="16.5" x14ac:dyDescent="0.25">
      <c r="A103" s="49">
        <v>87</v>
      </c>
      <c r="B103" s="39" t="s">
        <v>189</v>
      </c>
      <c r="C103" s="38" t="s">
        <v>178</v>
      </c>
      <c r="D103" s="38" t="s">
        <v>248</v>
      </c>
      <c r="E103" s="60">
        <v>25000</v>
      </c>
      <c r="F103" s="62">
        <v>0</v>
      </c>
      <c r="G103" s="51">
        <v>717.5</v>
      </c>
      <c r="H103" s="51">
        <v>760</v>
      </c>
      <c r="I103" s="51">
        <v>25</v>
      </c>
      <c r="J103" s="47">
        <f t="shared" si="7"/>
        <v>1502.5</v>
      </c>
      <c r="K103" s="47">
        <f t="shared" si="3"/>
        <v>23497.5</v>
      </c>
    </row>
    <row r="104" spans="1:14" ht="16.5" x14ac:dyDescent="0.25">
      <c r="A104" s="46">
        <v>88</v>
      </c>
      <c r="B104" s="36" t="s">
        <v>150</v>
      </c>
      <c r="C104" s="31" t="s">
        <v>163</v>
      </c>
      <c r="D104" s="31" t="s">
        <v>49</v>
      </c>
      <c r="E104" s="60">
        <v>50000</v>
      </c>
      <c r="F104" s="60">
        <v>1663.61</v>
      </c>
      <c r="G104" s="47">
        <v>1435</v>
      </c>
      <c r="H104" s="47">
        <v>1520</v>
      </c>
      <c r="I104" s="47">
        <v>1872.52</v>
      </c>
      <c r="J104" s="47">
        <f t="shared" ref="J104:J112" si="10">I104+H104+G104+F104</f>
        <v>6491.13</v>
      </c>
      <c r="K104" s="47">
        <f t="shared" ref="K104:K112" si="11">E104-J104</f>
        <v>43508.87</v>
      </c>
      <c r="N104" t="s">
        <v>240</v>
      </c>
    </row>
    <row r="105" spans="1:14" ht="16.5" x14ac:dyDescent="0.25">
      <c r="A105" s="49">
        <v>89</v>
      </c>
      <c r="B105" s="52" t="s">
        <v>193</v>
      </c>
      <c r="C105" s="38" t="s">
        <v>184</v>
      </c>
      <c r="D105" s="31" t="s">
        <v>265</v>
      </c>
      <c r="E105" s="48">
        <v>45000</v>
      </c>
      <c r="F105" s="62">
        <v>1235.06</v>
      </c>
      <c r="G105" s="51">
        <v>1291.5</v>
      </c>
      <c r="H105" s="51">
        <v>1368</v>
      </c>
      <c r="I105" s="51">
        <v>25</v>
      </c>
      <c r="J105" s="47">
        <v>3894.56</v>
      </c>
      <c r="K105" s="47">
        <v>41105.440000000002</v>
      </c>
      <c r="L105" s="45"/>
    </row>
    <row r="106" spans="1:14" ht="16.5" x14ac:dyDescent="0.25">
      <c r="A106" s="49">
        <v>90</v>
      </c>
      <c r="B106" s="54" t="s">
        <v>122</v>
      </c>
      <c r="C106" s="31" t="s">
        <v>123</v>
      </c>
      <c r="D106" s="31" t="s">
        <v>265</v>
      </c>
      <c r="E106" s="48">
        <v>55000</v>
      </c>
      <c r="F106" s="60">
        <v>2675.88</v>
      </c>
      <c r="G106" s="47">
        <v>1578.5</v>
      </c>
      <c r="H106" s="47">
        <v>1672</v>
      </c>
      <c r="I106" s="47">
        <v>25</v>
      </c>
      <c r="J106" s="47">
        <v>5926.38</v>
      </c>
      <c r="K106" s="47">
        <v>49073.62</v>
      </c>
      <c r="L106" s="45"/>
    </row>
    <row r="107" spans="1:14" ht="16.5" x14ac:dyDescent="0.25">
      <c r="A107" s="46">
        <v>91</v>
      </c>
      <c r="B107" s="36" t="s">
        <v>151</v>
      </c>
      <c r="C107" s="31" t="s">
        <v>162</v>
      </c>
      <c r="D107" s="31" t="s">
        <v>95</v>
      </c>
      <c r="E107" s="60">
        <v>25000</v>
      </c>
      <c r="F107" s="60">
        <v>0</v>
      </c>
      <c r="G107" s="47">
        <v>717.5</v>
      </c>
      <c r="H107" s="47">
        <v>760</v>
      </c>
      <c r="I107" s="47">
        <v>25</v>
      </c>
      <c r="J107" s="47">
        <f t="shared" si="10"/>
        <v>1502.5</v>
      </c>
      <c r="K107" s="47">
        <f t="shared" si="11"/>
        <v>23497.5</v>
      </c>
    </row>
    <row r="108" spans="1:14" ht="14.25" customHeight="1" x14ac:dyDescent="0.25">
      <c r="A108" s="49">
        <v>92</v>
      </c>
      <c r="B108" s="36" t="s">
        <v>152</v>
      </c>
      <c r="C108" s="31" t="s">
        <v>161</v>
      </c>
      <c r="D108" s="31" t="s">
        <v>49</v>
      </c>
      <c r="E108" s="60">
        <v>45000</v>
      </c>
      <c r="F108" s="60">
        <v>1235.06</v>
      </c>
      <c r="G108" s="47">
        <v>1291.5</v>
      </c>
      <c r="H108" s="47">
        <v>1368</v>
      </c>
      <c r="I108" s="47">
        <v>25</v>
      </c>
      <c r="J108" s="47">
        <f t="shared" si="10"/>
        <v>3919.56</v>
      </c>
      <c r="K108" s="47">
        <f t="shared" si="11"/>
        <v>41080.44</v>
      </c>
    </row>
    <row r="109" spans="1:14" ht="16.5" x14ac:dyDescent="0.25">
      <c r="A109" s="49">
        <v>93</v>
      </c>
      <c r="B109" s="36" t="s">
        <v>86</v>
      </c>
      <c r="C109" s="31" t="s">
        <v>159</v>
      </c>
      <c r="D109" s="31" t="s">
        <v>160</v>
      </c>
      <c r="E109" s="60">
        <v>121000</v>
      </c>
      <c r="F109" s="60">
        <v>17175.11</v>
      </c>
      <c r="G109" s="47">
        <v>3472.7</v>
      </c>
      <c r="H109" s="47">
        <v>2995.92</v>
      </c>
      <c r="I109" s="47">
        <v>948.76</v>
      </c>
      <c r="J109" s="47">
        <f t="shared" si="10"/>
        <v>24592.49</v>
      </c>
      <c r="K109" s="47">
        <f t="shared" si="11"/>
        <v>96407.51</v>
      </c>
    </row>
    <row r="110" spans="1:14" ht="16.5" x14ac:dyDescent="0.25">
      <c r="A110" s="46">
        <v>94</v>
      </c>
      <c r="B110" s="36" t="s">
        <v>153</v>
      </c>
      <c r="C110" s="31" t="s">
        <v>158</v>
      </c>
      <c r="D110" s="31" t="s">
        <v>49</v>
      </c>
      <c r="E110" s="60">
        <v>45000</v>
      </c>
      <c r="F110" s="60">
        <v>1235.06</v>
      </c>
      <c r="G110" s="47">
        <v>1291.5</v>
      </c>
      <c r="H110" s="47">
        <v>1368</v>
      </c>
      <c r="I110" s="47">
        <v>25</v>
      </c>
      <c r="J110" s="47">
        <f t="shared" si="10"/>
        <v>3919.56</v>
      </c>
      <c r="K110" s="47">
        <f t="shared" si="11"/>
        <v>41080.44</v>
      </c>
    </row>
    <row r="111" spans="1:14" ht="16.5" x14ac:dyDescent="0.25">
      <c r="A111" s="49">
        <v>95</v>
      </c>
      <c r="B111" s="36" t="s">
        <v>154</v>
      </c>
      <c r="C111" s="31" t="s">
        <v>157</v>
      </c>
      <c r="D111" s="31" t="s">
        <v>95</v>
      </c>
      <c r="E111" s="60">
        <v>30250</v>
      </c>
      <c r="F111" s="60">
        <v>0</v>
      </c>
      <c r="G111" s="47">
        <v>868.18</v>
      </c>
      <c r="H111" s="47">
        <v>919.6</v>
      </c>
      <c r="I111" s="47">
        <v>25</v>
      </c>
      <c r="J111" s="47">
        <f t="shared" si="10"/>
        <v>1812.78</v>
      </c>
      <c r="K111" s="47">
        <f t="shared" si="11"/>
        <v>28437.22</v>
      </c>
    </row>
    <row r="112" spans="1:14" ht="16.5" x14ac:dyDescent="0.25">
      <c r="A112" s="49">
        <v>96</v>
      </c>
      <c r="B112" s="36" t="s">
        <v>155</v>
      </c>
      <c r="C112" s="31" t="s">
        <v>156</v>
      </c>
      <c r="D112" s="31" t="s">
        <v>49</v>
      </c>
      <c r="E112" s="60">
        <v>27830</v>
      </c>
      <c r="F112" s="60">
        <v>0</v>
      </c>
      <c r="G112" s="47">
        <v>798.72</v>
      </c>
      <c r="H112" s="47">
        <v>846.03</v>
      </c>
      <c r="I112" s="47">
        <v>948.76</v>
      </c>
      <c r="J112" s="47">
        <f t="shared" si="10"/>
        <v>2593.5100000000002</v>
      </c>
      <c r="K112" s="47">
        <f t="shared" si="11"/>
        <v>25236.489999999998</v>
      </c>
    </row>
    <row r="113" spans="1:12" ht="16.5" x14ac:dyDescent="0.25">
      <c r="A113" s="46">
        <v>97</v>
      </c>
      <c r="B113" s="36" t="s">
        <v>72</v>
      </c>
      <c r="C113" s="31" t="s">
        <v>73</v>
      </c>
      <c r="D113" s="31" t="s">
        <v>260</v>
      </c>
      <c r="E113" s="48">
        <v>55000</v>
      </c>
      <c r="F113" s="60">
        <v>2675.88</v>
      </c>
      <c r="G113" s="47">
        <v>1578.5</v>
      </c>
      <c r="H113" s="47">
        <v>1672</v>
      </c>
      <c r="I113" s="47">
        <v>25</v>
      </c>
      <c r="J113" s="47">
        <v>5926.38</v>
      </c>
      <c r="K113" s="47">
        <v>49073.62</v>
      </c>
      <c r="L113" s="43"/>
    </row>
    <row r="114" spans="1:12" ht="16.5" x14ac:dyDescent="0.25">
      <c r="A114" s="49">
        <v>98</v>
      </c>
      <c r="B114" s="36" t="s">
        <v>224</v>
      </c>
      <c r="C114" s="31" t="s">
        <v>223</v>
      </c>
      <c r="D114" s="31" t="s">
        <v>260</v>
      </c>
      <c r="E114" s="48">
        <v>70000</v>
      </c>
      <c r="F114" s="60">
        <v>5498.58</v>
      </c>
      <c r="G114" s="47">
        <v>2009</v>
      </c>
      <c r="H114" s="47">
        <v>2128</v>
      </c>
      <c r="I114" s="47">
        <v>25</v>
      </c>
      <c r="J114" s="47">
        <v>9811.0400000000009</v>
      </c>
      <c r="K114" s="47">
        <v>60188.959999999999</v>
      </c>
      <c r="L114" s="43"/>
    </row>
    <row r="115" spans="1:12" ht="16.5" x14ac:dyDescent="0.25">
      <c r="A115" s="49">
        <v>99</v>
      </c>
      <c r="B115" s="54" t="s">
        <v>118</v>
      </c>
      <c r="C115" s="31" t="s">
        <v>119</v>
      </c>
      <c r="D115" s="31" t="s">
        <v>260</v>
      </c>
      <c r="E115" s="48">
        <v>50000</v>
      </c>
      <c r="F115" s="60">
        <v>1940.74</v>
      </c>
      <c r="G115" s="47">
        <v>1435</v>
      </c>
      <c r="H115" s="47">
        <v>1520</v>
      </c>
      <c r="I115" s="47">
        <v>25</v>
      </c>
      <c r="J115" s="47">
        <v>4895.74</v>
      </c>
      <c r="K115" s="47">
        <v>45104.26</v>
      </c>
      <c r="L115" s="44"/>
    </row>
    <row r="116" spans="1:12" ht="16.5" x14ac:dyDescent="0.25">
      <c r="A116" s="46">
        <v>100</v>
      </c>
      <c r="B116" s="54" t="s">
        <v>209</v>
      </c>
      <c r="C116" s="31" t="s">
        <v>206</v>
      </c>
      <c r="D116" s="31" t="s">
        <v>266</v>
      </c>
      <c r="E116" s="48">
        <v>100000</v>
      </c>
      <c r="F116" s="60">
        <v>12306.73</v>
      </c>
      <c r="G116" s="47">
        <v>2870</v>
      </c>
      <c r="H116" s="51">
        <v>2995.92</v>
      </c>
      <c r="I116" s="47">
        <v>25</v>
      </c>
      <c r="J116" s="47">
        <v>18197.650000000001</v>
      </c>
      <c r="K116" s="47">
        <v>81802.350000000006</v>
      </c>
      <c r="L116" s="43"/>
    </row>
    <row r="117" spans="1:12" ht="16.5" x14ac:dyDescent="0.25">
      <c r="A117" s="49">
        <v>101</v>
      </c>
      <c r="B117" s="52" t="s">
        <v>192</v>
      </c>
      <c r="C117" s="38" t="s">
        <v>183</v>
      </c>
      <c r="D117" s="38" t="s">
        <v>260</v>
      </c>
      <c r="E117" s="48">
        <v>38500</v>
      </c>
      <c r="F117" s="62">
        <v>317.69</v>
      </c>
      <c r="G117" s="51">
        <v>1104.95</v>
      </c>
      <c r="H117" s="51">
        <v>1170.4000000000001</v>
      </c>
      <c r="I117" s="51">
        <v>2188.66</v>
      </c>
      <c r="J117" s="47">
        <v>4756.7</v>
      </c>
      <c r="K117" s="47">
        <v>33743.300000000003</v>
      </c>
      <c r="L117" s="45"/>
    </row>
    <row r="118" spans="1:12" ht="16.5" x14ac:dyDescent="0.25">
      <c r="A118" s="49">
        <v>102</v>
      </c>
      <c r="B118" s="54" t="s">
        <v>124</v>
      </c>
      <c r="C118" s="31" t="s">
        <v>125</v>
      </c>
      <c r="D118" s="31" t="s">
        <v>260</v>
      </c>
      <c r="E118" s="48">
        <v>50000</v>
      </c>
      <c r="F118" s="60">
        <v>1940.74</v>
      </c>
      <c r="G118" s="47">
        <v>1435</v>
      </c>
      <c r="H118" s="47">
        <v>1520</v>
      </c>
      <c r="I118" s="47">
        <v>25</v>
      </c>
      <c r="J118" s="47">
        <v>4895.74</v>
      </c>
      <c r="K118" s="47">
        <v>45104.26</v>
      </c>
      <c r="L118" s="44"/>
    </row>
    <row r="119" spans="1:12" ht="17.25" thickBot="1" x14ac:dyDescent="0.3">
      <c r="A119" s="40"/>
      <c r="B119" s="40"/>
      <c r="C119" s="33" t="s">
        <v>10</v>
      </c>
      <c r="D119" s="8"/>
      <c r="E119" s="61">
        <f>SUM(E17:E118)</f>
        <v>4847439</v>
      </c>
      <c r="F119" s="7"/>
      <c r="G119" s="7"/>
      <c r="H119" s="7"/>
      <c r="I119" s="34"/>
      <c r="J119" s="10"/>
      <c r="K119" s="7"/>
    </row>
    <row r="120" spans="1:12" ht="17.25" thickBot="1" x14ac:dyDescent="0.3">
      <c r="A120" s="40"/>
      <c r="B120" s="40"/>
      <c r="C120" s="35"/>
      <c r="D120" s="9"/>
      <c r="E120" s="10"/>
      <c r="F120" s="10"/>
      <c r="G120" s="10"/>
      <c r="H120" s="10"/>
      <c r="I120" s="10"/>
      <c r="J120" s="10"/>
      <c r="K120" s="10"/>
    </row>
    <row r="121" spans="1:12" ht="20.25" customHeight="1" x14ac:dyDescent="0.3">
      <c r="A121" s="55"/>
      <c r="B121" s="56" t="s">
        <v>7</v>
      </c>
      <c r="C121" s="57"/>
      <c r="D121" s="57"/>
      <c r="E121" s="57"/>
      <c r="F121" s="57"/>
      <c r="G121" s="58"/>
      <c r="H121" s="58"/>
      <c r="I121" s="58"/>
      <c r="J121" s="58"/>
      <c r="K121" s="58"/>
    </row>
    <row r="122" spans="1:12" ht="20.25" customHeight="1" x14ac:dyDescent="0.3">
      <c r="A122" s="55"/>
      <c r="B122" s="3" t="s">
        <v>269</v>
      </c>
      <c r="C122" s="5"/>
      <c r="D122" s="3"/>
      <c r="E122" s="3"/>
      <c r="F122" s="3"/>
      <c r="G122" s="4"/>
      <c r="H122" s="58"/>
      <c r="I122" s="58"/>
      <c r="J122" s="58"/>
      <c r="K122" s="58"/>
    </row>
    <row r="123" spans="1:12" ht="18.75" x14ac:dyDescent="0.3">
      <c r="A123" s="55"/>
      <c r="B123" s="5" t="s">
        <v>270</v>
      </c>
      <c r="C123" s="5"/>
      <c r="D123" s="3"/>
      <c r="E123" s="3"/>
      <c r="F123" s="3"/>
      <c r="G123" s="4"/>
      <c r="H123" s="58"/>
      <c r="I123" s="58"/>
      <c r="J123" s="58"/>
      <c r="K123" s="58"/>
    </row>
    <row r="124" spans="1:12" ht="18.75" x14ac:dyDescent="0.3">
      <c r="A124" s="55"/>
      <c r="B124" s="5" t="s">
        <v>271</v>
      </c>
      <c r="C124" s="5"/>
      <c r="D124" s="3"/>
      <c r="E124" s="3"/>
      <c r="F124" s="3"/>
      <c r="G124" s="4"/>
      <c r="H124" s="58"/>
      <c r="I124" s="58"/>
      <c r="J124" s="58"/>
      <c r="K124" s="58"/>
    </row>
    <row r="125" spans="1:12" ht="14.25" customHeight="1" x14ac:dyDescent="0.3">
      <c r="A125" s="55"/>
      <c r="B125" s="5"/>
      <c r="C125" s="5"/>
      <c r="D125" s="3"/>
      <c r="E125" s="3"/>
      <c r="F125" s="3"/>
      <c r="G125" s="4"/>
      <c r="H125" s="58"/>
      <c r="I125" s="58"/>
      <c r="J125" s="58"/>
      <c r="K125" s="58"/>
    </row>
    <row r="126" spans="1:12" ht="17.25" hidden="1" customHeight="1" x14ac:dyDescent="0.3">
      <c r="A126" s="55"/>
      <c r="B126" s="64"/>
      <c r="C126" s="64"/>
      <c r="D126" s="64"/>
      <c r="E126" s="64"/>
      <c r="F126" s="64"/>
      <c r="G126" s="64"/>
      <c r="H126" s="58"/>
      <c r="I126" s="58"/>
      <c r="J126" s="58"/>
      <c r="K126" s="58"/>
    </row>
    <row r="127" spans="1:12" ht="17.25" x14ac:dyDescent="0.3">
      <c r="A127" s="55"/>
      <c r="B127" s="59"/>
      <c r="C127" s="57"/>
      <c r="D127" s="57"/>
      <c r="E127" s="57"/>
      <c r="F127" s="57"/>
      <c r="G127" s="58"/>
      <c r="H127" s="58"/>
      <c r="I127" s="58"/>
      <c r="J127" s="58"/>
      <c r="K127" s="58"/>
    </row>
  </sheetData>
  <mergeCells count="11">
    <mergeCell ref="B126:G126"/>
    <mergeCell ref="H14:H15"/>
    <mergeCell ref="B7:K7"/>
    <mergeCell ref="C13:C15"/>
    <mergeCell ref="B13:B15"/>
    <mergeCell ref="E13:E15"/>
    <mergeCell ref="F13:F15"/>
    <mergeCell ref="G14:G15"/>
    <mergeCell ref="B8:K8"/>
    <mergeCell ref="K13:K15"/>
    <mergeCell ref="B11:K1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PERSONAL FIJO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smarte</dc:creator>
  <cp:lastModifiedBy>Rocio Mercedes Camacho Del Rosario</cp:lastModifiedBy>
  <cp:lastPrinted>2014-02-11T15:11:32Z</cp:lastPrinted>
  <dcterms:created xsi:type="dcterms:W3CDTF">2014-01-09T16:24:25Z</dcterms:created>
  <dcterms:modified xsi:type="dcterms:W3CDTF">2017-12-01T14:29:43Z</dcterms:modified>
</cp:coreProperties>
</file>